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650" windowHeight="131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<sst xmlns="http://schemas.openxmlformats.org/spreadsheetml/2006/main" count="77" uniqueCount="68">
  <si>
    <t>Ал-Ба</t>
  </si>
  <si>
    <t>Тонкостенный алюминиевый лом в виде банок из под напитков</t>
  </si>
  <si>
    <t>Вид</t>
  </si>
  <si>
    <t>Название</t>
  </si>
  <si>
    <t>Описание</t>
  </si>
  <si>
    <t xml:space="preserve">Контактные телефоны: </t>
  </si>
  <si>
    <r>
      <t xml:space="preserve">Тел. офиса:       </t>
    </r>
    <r>
      <rPr>
        <b/>
        <sz val="12"/>
        <rFont val="Arial Cyr"/>
        <family val="0"/>
      </rPr>
      <t>(8112) 66-13-13</t>
    </r>
  </si>
  <si>
    <t>Алюминевая группа</t>
  </si>
  <si>
    <t>Ал-см</t>
  </si>
  <si>
    <t>Ал-рд</t>
  </si>
  <si>
    <t>Смешанный лом</t>
  </si>
  <si>
    <t>Лом радиаторов</t>
  </si>
  <si>
    <t>Лом банки</t>
  </si>
  <si>
    <t>Различные отходы алюминия не подпадающие под описание других видов лома алюминиевой группы.</t>
  </si>
  <si>
    <t>Алюминиевые радиаторы в чистом виде</t>
  </si>
  <si>
    <t>Медно-Латунная группа</t>
  </si>
  <si>
    <t>Мл-рд</t>
  </si>
  <si>
    <t>Цинковая группа</t>
  </si>
  <si>
    <t>ЦАМ</t>
  </si>
  <si>
    <t>Свинцовая группа</t>
  </si>
  <si>
    <t>Легированная сталь (габарит)</t>
  </si>
  <si>
    <t>3Б26(8)</t>
  </si>
  <si>
    <t>3Б26(9)</t>
  </si>
  <si>
    <t>3Б26(10)</t>
  </si>
  <si>
    <t>Смешанный лом меди</t>
  </si>
  <si>
    <t>Смешанный лом латуни</t>
  </si>
  <si>
    <t>Лом медно-латунных радиаторов</t>
  </si>
  <si>
    <t>Лом свинца переплавленного</t>
  </si>
  <si>
    <t>Лом нержавеющей стали</t>
  </si>
  <si>
    <t>Различные отходы латуни различных марок, а также лом латунных изделий и механизмов</t>
  </si>
  <si>
    <t xml:space="preserve">Автомобильные медно-латунные радиаторы без включений железа. </t>
  </si>
  <si>
    <t xml:space="preserve">Лом и сплавы цинка смешанного с железом. </t>
  </si>
  <si>
    <t xml:space="preserve">Легированный  лом  нержавеющей  стали с содержанием никеля (Ni) от 7,7% до 8,7% и хрома (Cr) от 16,9%. </t>
  </si>
  <si>
    <t xml:space="preserve">Легированный  лом  нержавеющей  стали  с содержанием  никеля (Ni)  от 8,8 до 9,6 % и хрома (Cr) от  16,9%. </t>
  </si>
  <si>
    <t xml:space="preserve">Легированный  лом  нержавеющей  стали  с содержанием  никеля (Ni)  от 9,7 и хрома от 16,9%. </t>
  </si>
  <si>
    <t>Мд-лж</t>
  </si>
  <si>
    <t>Лом меди луженый</t>
  </si>
  <si>
    <t>Лом меди с нанесением тонкого слоя расплавленного олова на поверхность</t>
  </si>
  <si>
    <t>Св-см</t>
  </si>
  <si>
    <t>Лом свинца смешанного</t>
  </si>
  <si>
    <t>Различные виды свинцовых отходов</t>
  </si>
  <si>
    <t>ЦИНК</t>
  </si>
  <si>
    <t xml:space="preserve">Лом и сплавы цинка смешанного без железа. </t>
  </si>
  <si>
    <t>Лом цинка (в сборе)</t>
  </si>
  <si>
    <t>Лом цинка (разобранный)</t>
  </si>
  <si>
    <t xml:space="preserve">В случае сдачи негабаритного лома, цена за кг уменьшается на 5 рублей/кг. </t>
  </si>
  <si>
    <t>Лом свинцовых АКБ в эбонитовых корпусах</t>
  </si>
  <si>
    <t>Лом свин.АКБ в полиэти-ых и полипропи-ых корп.</t>
  </si>
  <si>
    <t>Лом свинцовых АКБ</t>
  </si>
  <si>
    <t>Цена на собств. Карту</t>
  </si>
  <si>
    <t>Цена   руб./кг. Без НДС</t>
  </si>
  <si>
    <t>физ. лицо</t>
  </si>
  <si>
    <r>
      <t>моб. тел.:</t>
    </r>
    <r>
      <rPr>
        <b/>
        <sz val="12"/>
        <rFont val="Arial Cyr"/>
        <family val="0"/>
      </rPr>
      <t xml:space="preserve">       8  921 001-85-00</t>
    </r>
    <r>
      <rPr>
        <sz val="12"/>
        <rFont val="Arial Cyr"/>
        <family val="0"/>
      </rPr>
      <t xml:space="preserve"> менеджер по закупу цветного металлолома</t>
    </r>
  </si>
  <si>
    <t>ЛСАМЭ 
(не сл.)</t>
  </si>
  <si>
    <t>ЛСАМЭ
(сл.)</t>
  </si>
  <si>
    <t>ЛСАМП
(не сл.)</t>
  </si>
  <si>
    <t>ЛСАМП
(сл.)</t>
  </si>
  <si>
    <t>Лом свинцовых аккумуляторов в эбонитовых моноблоках</t>
  </si>
  <si>
    <t>Лом свинцовых аккумуляторов в полиэтиленовых и полипропиленовых моноблоках</t>
  </si>
  <si>
    <t>Различные отходы меди: тонкий медный провод в т.ч. обожженный, жилы, гребешки электродвигателей, трубки и т.п.</t>
  </si>
  <si>
    <t>Цены на м/лом с</t>
  </si>
  <si>
    <t>юр. лицо</t>
  </si>
  <si>
    <t>Мд-см</t>
  </si>
  <si>
    <t>Лт-см</t>
  </si>
  <si>
    <t>Св-кб</t>
  </si>
  <si>
    <t>Кусковые отходы изделий из свинца, самоплавы, переплавы из свинцовых аккум-ров</t>
  </si>
  <si>
    <t xml:space="preserve"> АО "ПСКОВВТОРМЕТ" участок Брянск</t>
  </si>
  <si>
    <t xml:space="preserve">Цена на карту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</si>
</sst>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[$-F800]dddd\,\ mmmm\ dd\,\ yyyy"/>
  </numFmts>
  <fonts count="33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u val="single"/>
      <sz val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stle\documents\&#1054;&#1052;\&#1051;&#1103;&#1093;&#1086;&#1074;&#1089;&#1082;&#1080;&#1081;%20&#1048;&#1042;\&#1062;&#1042;&#1045;&#1058;%20&#1052;&#1045;&#1058;\&#1062;&#1045;&#1053;&#1067;\&#1062;&#1045;&#1053;&#1067;%20&#1084;&#1086;&#1089;&#1082;&#1074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p-srv-castle\Documents\&#1054;&#1052;\&#1051;&#1103;&#1093;&#1086;&#1074;&#1089;&#1082;&#1080;&#1081;%20&#1048;&#1042;\&#1062;&#1042;&#1045;&#1058;%20&#1052;&#1045;&#1058;\&#1062;&#1045;&#1053;&#1067;\&#1062;&#1045;&#1053;&#1067;%20&#1084;&#1086;&#1089;&#1082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ная Подольск "/>
      <sheetName val="Прайс физ.лица Подольск"/>
      <sheetName val="Прайс юрл.лица Подольск "/>
      <sheetName val="Прайс физ.лица Тверь-1"/>
      <sheetName val="Прайс физ.лица Тверь-2"/>
      <sheetName val="Прайс физ.лица печать брянск "/>
      <sheetName val="Прайс физ.лица Брянск-2"/>
      <sheetName val="Прайс физ.лица Брянск "/>
      <sheetName val="Прайс физ.лица Смоленск "/>
      <sheetName val="Печать СО"/>
      <sheetName val="Прайс юр.лица Брянск "/>
      <sheetName val="Прайс физ.лица Рославль"/>
      <sheetName val="Затраты"/>
      <sheetName val="Прайс юрл.лица Подольск"/>
      <sheetName val="Прайс юр.лица Смоленск "/>
      <sheetName val="юрл.лица Смоленск (выгрузка)"/>
      <sheetName val="Прайс физ.лица Ивантеевка "/>
      <sheetName val="Прайс физ.лица Дзержинск"/>
      <sheetName val="Прайс физ.лица Электроугли"/>
      <sheetName val="Прайс физ.лица Электросталь"/>
      <sheetName val="Прайс физ.лица Почеп"/>
      <sheetName val="Прайс физ.лица Смоленск -2"/>
      <sheetName val="Прайс физ.лица Подольск печать "/>
      <sheetName val="Прайс юр.лица Псков ндс"/>
      <sheetName val="Прайс физ.лица пБрянск "/>
      <sheetName val="Прайс физ.лица пеБрянск "/>
      <sheetName val="Прайс физ.лица печБрянск "/>
      <sheetName val="Прайс физ.лица печпБрянск "/>
      <sheetName val="Прайс физ.лица печаБрянск "/>
      <sheetName val="Прайс физ.лица печатБрянск "/>
      <sheetName val="Прайс физ.лица печатьБрянск "/>
      <sheetName val="Прайс физ.лица E8брянск "/>
      <sheetName val="Прайс физ.лица печать E20Брянск "/>
      <sheetName val="Прайс физ.лицапечать  Брянск "/>
      <sheetName val="Прайс физ.лица печать  Брянск "/>
    </sheetNames>
    <sheetDataSet>
      <sheetData sheetId="10">
        <row r="19">
          <cell r="E19">
            <v>596</v>
          </cell>
        </row>
        <row r="20">
          <cell r="E20">
            <v>338</v>
          </cell>
        </row>
        <row r="22">
          <cell r="E22">
            <v>336</v>
          </cell>
        </row>
        <row r="23">
          <cell r="E23">
            <v>535</v>
          </cell>
        </row>
        <row r="28">
          <cell r="E28">
            <v>110</v>
          </cell>
        </row>
        <row r="29">
          <cell r="E29">
            <v>110</v>
          </cell>
        </row>
        <row r="32">
          <cell r="E32">
            <v>120</v>
          </cell>
        </row>
        <row r="34">
          <cell r="E34">
            <v>115</v>
          </cell>
        </row>
        <row r="47">
          <cell r="E47">
            <v>112</v>
          </cell>
        </row>
        <row r="48">
          <cell r="E48">
            <v>121</v>
          </cell>
        </row>
        <row r="49">
          <cell r="E49">
            <v>130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ная Подольск "/>
      <sheetName val="Прайс физ.лица Подольск"/>
      <sheetName val="Прайс юрл.лица Подольск "/>
      <sheetName val="Прайс физ.лица Тверь-1"/>
      <sheetName val="Прайс физ.лица Тверь-2"/>
      <sheetName val="Прайс физ.лица печать брянск "/>
      <sheetName val="Прайс физ.лица Брянск-2"/>
      <sheetName val="Прайс физ.лица Брянск "/>
      <sheetName val="Прайс физ.лица Смоленск "/>
      <sheetName val="Печать СО"/>
      <sheetName val="Прайс юр.лица Брянск "/>
      <sheetName val="Прайс физ.лица Рославль"/>
      <sheetName val="Затраты"/>
      <sheetName val="Прайс юрл.лица Подольск"/>
      <sheetName val="Прайс юр.лица Смоленск "/>
      <sheetName val="юрл.лица Смоленск (выгрузка)"/>
      <sheetName val="Прайс физ.лица Ивантеевка "/>
      <sheetName val="Прайс физ.лица Дзержинск"/>
      <sheetName val="Прайс физ.лица Электроугли"/>
      <sheetName val="Прайс физ.лица Электросталь"/>
      <sheetName val="Прайс физ.лица Почеп"/>
      <sheetName val="Прайс физ.лица Смоленск -2"/>
    </sheetNames>
    <sheetDataSet>
      <sheetData sheetId="5">
        <row r="12">
          <cell r="L12">
            <v>133</v>
          </cell>
        </row>
        <row r="15">
          <cell r="L15">
            <v>85.5</v>
          </cell>
        </row>
        <row r="16">
          <cell r="L16">
            <v>100.5</v>
          </cell>
        </row>
        <row r="21">
          <cell r="L21">
            <v>711</v>
          </cell>
        </row>
        <row r="23">
          <cell r="L23">
            <v>451</v>
          </cell>
        </row>
        <row r="25">
          <cell r="L25">
            <v>451</v>
          </cell>
        </row>
        <row r="26">
          <cell r="L26">
            <v>702</v>
          </cell>
        </row>
        <row r="29">
          <cell r="L29">
            <v>144</v>
          </cell>
        </row>
        <row r="30">
          <cell r="L30">
            <v>139</v>
          </cell>
        </row>
        <row r="32">
          <cell r="L32">
            <v>121</v>
          </cell>
        </row>
        <row r="33">
          <cell r="L33">
            <v>112</v>
          </cell>
        </row>
        <row r="35">
          <cell r="L35">
            <v>35.5</v>
          </cell>
        </row>
        <row r="36">
          <cell r="L36">
            <v>39.5</v>
          </cell>
        </row>
        <row r="37">
          <cell r="L37">
            <v>60.5</v>
          </cell>
        </row>
        <row r="38">
          <cell r="L38">
            <v>65.5</v>
          </cell>
        </row>
        <row r="40">
          <cell r="L40">
            <v>66.5</v>
          </cell>
        </row>
        <row r="41">
          <cell r="L41">
            <v>76</v>
          </cell>
        </row>
        <row r="42">
          <cell r="L42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"/>
  <sheetViews>
    <sheetView tabSelected="1" zoomScalePageLayoutView="0" workbookViewId="0" topLeftCell="B1">
      <selection activeCell="E11" sqref="E11"/>
    </sheetView>
  </sheetViews>
  <sheetFormatPr defaultColWidth="9.00390625" defaultRowHeight="12.75"/>
  <cols>
    <col min="1" max="1" width="3.125" style="0" customWidth="1"/>
    <col min="2" max="2" width="12.875" style="0" customWidth="1"/>
    <col min="3" max="3" width="22.125" style="0" customWidth="1"/>
    <col min="4" max="4" width="55.75390625" style="0" customWidth="1"/>
    <col min="5" max="5" width="13.875" style="0" customWidth="1"/>
    <col min="6" max="6" width="14.625" style="0" hidden="1" customWidth="1"/>
    <col min="7" max="7" width="16.875" style="0" hidden="1" customWidth="1"/>
  </cols>
  <sheetData>
    <row r="1" ht="6" customHeight="1"/>
    <row r="2" spans="2:7" ht="15.75" customHeight="1">
      <c r="B2" s="3"/>
      <c r="C2" s="4"/>
      <c r="D2" s="5" t="s">
        <v>66</v>
      </c>
      <c r="E2" s="4"/>
      <c r="F2" s="4"/>
      <c r="G2" s="4"/>
    </row>
    <row r="3" spans="2:7" ht="15.75" customHeight="1">
      <c r="B3" s="3"/>
      <c r="C3" s="4"/>
      <c r="D3" s="5" t="s">
        <v>60</v>
      </c>
      <c r="E3" s="29">
        <f ca="1">TODAY()+1</f>
        <v>45387</v>
      </c>
      <c r="F3" s="29"/>
      <c r="G3" s="4"/>
    </row>
    <row r="4" ht="15.75" customHeight="1">
      <c r="B4" s="1"/>
    </row>
    <row r="5" spans="2:7" s="13" customFormat="1" ht="15.75" customHeight="1">
      <c r="B5" s="17" t="s">
        <v>2</v>
      </c>
      <c r="C5" s="17" t="s">
        <v>3</v>
      </c>
      <c r="D5" s="17" t="s">
        <v>4</v>
      </c>
      <c r="E5" s="24" t="s">
        <v>51</v>
      </c>
      <c r="F5" s="24"/>
      <c r="G5" s="19" t="s">
        <v>61</v>
      </c>
    </row>
    <row r="6" spans="2:7" s="13" customFormat="1" ht="30.75" customHeight="1">
      <c r="B6" s="23" t="s">
        <v>7</v>
      </c>
      <c r="C6" s="23"/>
      <c r="D6" s="23"/>
      <c r="E6" s="20" t="s">
        <v>67</v>
      </c>
      <c r="F6" s="20" t="s">
        <v>49</v>
      </c>
      <c r="G6" s="20" t="s">
        <v>50</v>
      </c>
    </row>
    <row r="7" spans="2:7" s="13" customFormat="1" ht="30" customHeight="1">
      <c r="B7" s="18" t="s">
        <v>8</v>
      </c>
      <c r="C7" s="10" t="s">
        <v>10</v>
      </c>
      <c r="D7" s="16" t="s">
        <v>13</v>
      </c>
      <c r="E7" s="11">
        <f>'[2]Прайс физ.лица печать брянск '!$L$12</f>
        <v>133</v>
      </c>
      <c r="F7" s="11">
        <f>E7</f>
        <v>133</v>
      </c>
      <c r="G7" s="11">
        <f>'[1]Прайс физ.лица печать брянск '!N12</f>
        <v>0</v>
      </c>
    </row>
    <row r="8" spans="2:7" s="13" customFormat="1" ht="30" customHeight="1">
      <c r="B8" s="18" t="s">
        <v>9</v>
      </c>
      <c r="C8" s="10" t="s">
        <v>11</v>
      </c>
      <c r="D8" s="15" t="s">
        <v>14</v>
      </c>
      <c r="E8" s="11">
        <f>'[2]Прайс физ.лица печать брянск '!$L$15</f>
        <v>85.5</v>
      </c>
      <c r="F8" s="11">
        <f>E8</f>
        <v>85.5</v>
      </c>
      <c r="G8" s="11">
        <f>'[1]Прайс физ.лица печать брянск '!N15</f>
        <v>0</v>
      </c>
    </row>
    <row r="9" spans="2:7" s="13" customFormat="1" ht="30" customHeight="1">
      <c r="B9" s="18" t="s">
        <v>0</v>
      </c>
      <c r="C9" s="10" t="s">
        <v>12</v>
      </c>
      <c r="D9" s="15" t="s">
        <v>1</v>
      </c>
      <c r="E9" s="11">
        <f>'[2]Прайс физ.лица печать брянск '!$L$16</f>
        <v>100.5</v>
      </c>
      <c r="F9" s="11">
        <f>E9</f>
        <v>100.5</v>
      </c>
      <c r="G9" s="11">
        <f>'[1]Прайс физ.лица печать брянск '!N16</f>
        <v>0</v>
      </c>
    </row>
    <row r="10" spans="2:7" s="13" customFormat="1" ht="32.25" customHeight="1">
      <c r="B10" s="23" t="s">
        <v>15</v>
      </c>
      <c r="C10" s="23"/>
      <c r="D10" s="23"/>
      <c r="E10" s="20" t="s">
        <v>67</v>
      </c>
      <c r="F10" s="20" t="s">
        <v>49</v>
      </c>
      <c r="G10" s="20" t="s">
        <v>50</v>
      </c>
    </row>
    <row r="11" spans="2:7" s="13" customFormat="1" ht="32.25" customHeight="1">
      <c r="B11" s="18" t="s">
        <v>62</v>
      </c>
      <c r="C11" s="10" t="s">
        <v>24</v>
      </c>
      <c r="D11" s="22" t="s">
        <v>59</v>
      </c>
      <c r="E11" s="11">
        <f>'[2]Прайс физ.лица печать брянск '!$L$21</f>
        <v>711</v>
      </c>
      <c r="F11" s="11">
        <f>E11</f>
        <v>711</v>
      </c>
      <c r="G11" s="11">
        <f>'[1]Прайс юр.лица Брянск '!E19</f>
        <v>596</v>
      </c>
    </row>
    <row r="12" spans="2:7" s="13" customFormat="1" ht="32.25" customHeight="1">
      <c r="B12" s="18" t="s">
        <v>63</v>
      </c>
      <c r="C12" s="10" t="s">
        <v>25</v>
      </c>
      <c r="D12" s="16" t="s">
        <v>29</v>
      </c>
      <c r="E12" s="11">
        <f>'[2]Прайс физ.лица печать брянск '!$L$23</f>
        <v>451</v>
      </c>
      <c r="F12" s="11">
        <f>E12</f>
        <v>451</v>
      </c>
      <c r="G12" s="11">
        <f>'[1]Прайс юр.лица Брянск '!E20</f>
        <v>338</v>
      </c>
    </row>
    <row r="13" spans="2:7" s="13" customFormat="1" ht="32.25" customHeight="1">
      <c r="B13" s="18" t="s">
        <v>16</v>
      </c>
      <c r="C13" s="10" t="s">
        <v>26</v>
      </c>
      <c r="D13" s="16" t="s">
        <v>30</v>
      </c>
      <c r="E13" s="11">
        <f>'[2]Прайс физ.лица печать брянск '!$L$25</f>
        <v>451</v>
      </c>
      <c r="F13" s="11">
        <f>E13</f>
        <v>451</v>
      </c>
      <c r="G13" s="11">
        <f>'[1]Прайс юр.лица Брянск '!E22</f>
        <v>336</v>
      </c>
    </row>
    <row r="14" spans="2:7" s="13" customFormat="1" ht="32.25" customHeight="1">
      <c r="B14" s="18" t="s">
        <v>35</v>
      </c>
      <c r="C14" s="10" t="s">
        <v>36</v>
      </c>
      <c r="D14" s="16" t="s">
        <v>37</v>
      </c>
      <c r="E14" s="11">
        <f>'[2]Прайс физ.лица печать брянск '!$L$26</f>
        <v>702</v>
      </c>
      <c r="F14" s="11">
        <f>E14</f>
        <v>702</v>
      </c>
      <c r="G14" s="11">
        <f>'[1]Прайс юр.лица Брянск '!E23</f>
        <v>535</v>
      </c>
    </row>
    <row r="15" spans="2:7" s="13" customFormat="1" ht="20.25" customHeight="1">
      <c r="B15" s="23" t="s">
        <v>17</v>
      </c>
      <c r="C15" s="23"/>
      <c r="D15" s="23"/>
      <c r="E15" s="23"/>
      <c r="F15" s="23"/>
      <c r="G15" s="11"/>
    </row>
    <row r="16" spans="2:7" s="13" customFormat="1" ht="32.25" customHeight="1">
      <c r="B16" s="18" t="s">
        <v>18</v>
      </c>
      <c r="C16" s="10" t="s">
        <v>43</v>
      </c>
      <c r="D16" s="16" t="s">
        <v>31</v>
      </c>
      <c r="E16" s="11">
        <f>'[2]Прайс физ.лица печать брянск '!$L$29</f>
        <v>144</v>
      </c>
      <c r="F16" s="11">
        <f>E16</f>
        <v>144</v>
      </c>
      <c r="G16" s="11">
        <f>'[1]Прайс юр.лица Брянск '!E28</f>
        <v>110</v>
      </c>
    </row>
    <row r="17" spans="2:7" s="13" customFormat="1" ht="32.25" customHeight="1">
      <c r="B17" s="18" t="s">
        <v>41</v>
      </c>
      <c r="C17" s="10" t="s">
        <v>44</v>
      </c>
      <c r="D17" s="16" t="s">
        <v>42</v>
      </c>
      <c r="E17" s="11">
        <f>'[2]Прайс физ.лица печать брянск '!$L$30</f>
        <v>139</v>
      </c>
      <c r="F17" s="11">
        <f>E17</f>
        <v>139</v>
      </c>
      <c r="G17" s="11">
        <f>'[1]Прайс юр.лица Брянск '!E29</f>
        <v>110</v>
      </c>
    </row>
    <row r="18" spans="2:7" s="13" customFormat="1" ht="19.5" customHeight="1">
      <c r="B18" s="23" t="s">
        <v>19</v>
      </c>
      <c r="C18" s="23"/>
      <c r="D18" s="23"/>
      <c r="E18" s="23"/>
      <c r="F18" s="23"/>
      <c r="G18" s="11"/>
    </row>
    <row r="19" spans="2:7" s="13" customFormat="1" ht="24.75" customHeight="1">
      <c r="B19" s="18" t="s">
        <v>64</v>
      </c>
      <c r="C19" s="10" t="s">
        <v>27</v>
      </c>
      <c r="D19" s="16" t="s">
        <v>65</v>
      </c>
      <c r="E19" s="11">
        <f>'[2]Прайс физ.лица печать брянск '!$L$32</f>
        <v>121</v>
      </c>
      <c r="F19" s="11">
        <f>E19</f>
        <v>121</v>
      </c>
      <c r="G19" s="21">
        <f>'[1]Прайс юр.лица Брянск '!E32</f>
        <v>120</v>
      </c>
    </row>
    <row r="20" spans="2:7" s="13" customFormat="1" ht="27" customHeight="1">
      <c r="B20" s="18" t="s">
        <v>38</v>
      </c>
      <c r="C20" s="10" t="s">
        <v>39</v>
      </c>
      <c r="D20" s="16" t="s">
        <v>40</v>
      </c>
      <c r="E20" s="11">
        <f>'[2]Прайс физ.лица печать брянск '!$L$33</f>
        <v>112</v>
      </c>
      <c r="F20" s="11">
        <f>E20</f>
        <v>112</v>
      </c>
      <c r="G20" s="21">
        <f>'[1]Прайс юр.лица Брянск '!E34</f>
        <v>115</v>
      </c>
    </row>
    <row r="21" spans="2:7" s="13" customFormat="1" ht="20.25" customHeight="1">
      <c r="B21" s="23" t="s">
        <v>48</v>
      </c>
      <c r="C21" s="23"/>
      <c r="D21" s="23"/>
      <c r="E21" s="23"/>
      <c r="F21" s="23"/>
      <c r="G21" s="11"/>
    </row>
    <row r="22" spans="2:7" s="13" customFormat="1" ht="25.5">
      <c r="B22" s="18" t="s">
        <v>53</v>
      </c>
      <c r="C22" s="14" t="s">
        <v>46</v>
      </c>
      <c r="D22" s="16" t="s">
        <v>57</v>
      </c>
      <c r="E22" s="12">
        <f>'[2]Прайс физ.лица печать брянск '!$L$35</f>
        <v>35.5</v>
      </c>
      <c r="F22" s="12">
        <f>E22</f>
        <v>35.5</v>
      </c>
      <c r="G22" s="12"/>
    </row>
    <row r="23" spans="2:7" s="13" customFormat="1" ht="36" customHeight="1">
      <c r="B23" s="18" t="s">
        <v>54</v>
      </c>
      <c r="C23" s="14" t="s">
        <v>46</v>
      </c>
      <c r="D23" s="16" t="s">
        <v>57</v>
      </c>
      <c r="E23" s="12">
        <f>'[2]Прайс физ.лица печать брянск '!$L$36</f>
        <v>39.5</v>
      </c>
      <c r="F23" s="12">
        <f>E23</f>
        <v>39.5</v>
      </c>
      <c r="G23" s="11"/>
    </row>
    <row r="24" spans="2:7" s="13" customFormat="1" ht="38.25" customHeight="1">
      <c r="B24" s="18" t="s">
        <v>55</v>
      </c>
      <c r="C24" s="14" t="s">
        <v>47</v>
      </c>
      <c r="D24" s="16" t="s">
        <v>58</v>
      </c>
      <c r="E24" s="12">
        <f>'[2]Прайс физ.лица печать брянск '!$L$37</f>
        <v>60.5</v>
      </c>
      <c r="F24" s="12">
        <f>E24</f>
        <v>60.5</v>
      </c>
      <c r="G24" s="11"/>
    </row>
    <row r="25" spans="2:7" s="13" customFormat="1" ht="38.25" customHeight="1">
      <c r="B25" s="18" t="s">
        <v>56</v>
      </c>
      <c r="C25" s="14" t="s">
        <v>47</v>
      </c>
      <c r="D25" s="16" t="s">
        <v>58</v>
      </c>
      <c r="E25" s="12">
        <f>'[2]Прайс физ.лица печать брянск '!$L$38</f>
        <v>65.5</v>
      </c>
      <c r="F25" s="12">
        <f>E25</f>
        <v>65.5</v>
      </c>
      <c r="G25" s="11"/>
    </row>
    <row r="26" spans="2:7" s="13" customFormat="1" ht="20.25" customHeight="1">
      <c r="B26" s="23" t="s">
        <v>20</v>
      </c>
      <c r="C26" s="23"/>
      <c r="D26" s="23"/>
      <c r="E26" s="23"/>
      <c r="F26" s="23"/>
      <c r="G26" s="11"/>
    </row>
    <row r="27" spans="2:7" s="13" customFormat="1" ht="39" customHeight="1">
      <c r="B27" s="18" t="s">
        <v>21</v>
      </c>
      <c r="C27" s="10" t="s">
        <v>28</v>
      </c>
      <c r="D27" s="16" t="s">
        <v>32</v>
      </c>
      <c r="E27" s="12">
        <f>'[2]Прайс физ.лица печать брянск '!$L$40</f>
        <v>66.5</v>
      </c>
      <c r="F27" s="12">
        <f>E27</f>
        <v>66.5</v>
      </c>
      <c r="G27" s="12">
        <f>'[1]Прайс юр.лица Брянск '!E47</f>
        <v>112</v>
      </c>
    </row>
    <row r="28" spans="2:7" s="13" customFormat="1" ht="39.75" customHeight="1">
      <c r="B28" s="18" t="s">
        <v>22</v>
      </c>
      <c r="C28" s="10" t="s">
        <v>28</v>
      </c>
      <c r="D28" s="16" t="s">
        <v>33</v>
      </c>
      <c r="E28" s="12">
        <f>'[2]Прайс физ.лица печать брянск '!$L$41</f>
        <v>76</v>
      </c>
      <c r="F28" s="12">
        <f>E28</f>
        <v>76</v>
      </c>
      <c r="G28" s="12">
        <f>'[1]Прайс юр.лица Брянск '!E48</f>
        <v>121</v>
      </c>
    </row>
    <row r="29" spans="2:7" s="13" customFormat="1" ht="59.25" customHeight="1">
      <c r="B29" s="18" t="s">
        <v>23</v>
      </c>
      <c r="C29" s="10" t="s">
        <v>28</v>
      </c>
      <c r="D29" s="16" t="s">
        <v>34</v>
      </c>
      <c r="E29" s="12">
        <f>'[2]Прайс физ.лица печать брянск '!$L$42</f>
        <v>86</v>
      </c>
      <c r="F29" s="12">
        <f>E29</f>
        <v>86</v>
      </c>
      <c r="G29" s="12">
        <f>'[1]Прайс юр.лица Брянск '!E49</f>
        <v>130</v>
      </c>
    </row>
    <row r="30" spans="1:7" ht="48.75" customHeight="1">
      <c r="A30" s="6"/>
      <c r="B30" s="27" t="s">
        <v>45</v>
      </c>
      <c r="C30" s="27"/>
      <c r="D30" s="27"/>
      <c r="E30" s="27"/>
      <c r="F30" s="27"/>
      <c r="G30" s="27"/>
    </row>
    <row r="31" spans="2:7" ht="12.75" customHeight="1">
      <c r="B31" s="28"/>
      <c r="C31" s="28"/>
      <c r="D31" s="28"/>
      <c r="E31" s="28"/>
      <c r="F31" s="7"/>
      <c r="G31" s="7"/>
    </row>
    <row r="33" spans="2:3" ht="15.75">
      <c r="B33" s="2" t="s">
        <v>5</v>
      </c>
      <c r="C33" s="2"/>
    </row>
    <row r="34" spans="2:3" ht="15.75">
      <c r="B34" s="2"/>
      <c r="C34" s="2"/>
    </row>
    <row r="35" spans="3:7" ht="15.75">
      <c r="C35" s="25" t="s">
        <v>6</v>
      </c>
      <c r="D35" s="25"/>
      <c r="E35" s="25"/>
      <c r="F35" s="8"/>
      <c r="G35" s="8"/>
    </row>
    <row r="36" spans="3:7" ht="15.75">
      <c r="C36" s="25" t="s">
        <v>52</v>
      </c>
      <c r="D36" s="26"/>
      <c r="E36" s="26"/>
      <c r="F36" s="9"/>
      <c r="G36" s="9"/>
    </row>
  </sheetData>
  <sheetProtection/>
  <mergeCells count="16">
    <mergeCell ref="B31:E31"/>
    <mergeCell ref="B10:D10"/>
    <mergeCell ref="E15:F15"/>
    <mergeCell ref="B15:D15"/>
    <mergeCell ref="E21:F21"/>
    <mergeCell ref="E26:F26"/>
    <mergeCell ref="B6:D6"/>
    <mergeCell ref="E5:F5"/>
    <mergeCell ref="E3:F3"/>
    <mergeCell ref="C36:E36"/>
    <mergeCell ref="C35:E35"/>
    <mergeCell ref="B18:D18"/>
    <mergeCell ref="B21:D21"/>
    <mergeCell ref="B26:D26"/>
    <mergeCell ref="B30:G30"/>
    <mergeCell ref="E18:F18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81" r:id="rId1"/>
  <rowBreaks count="1" manualBreakCount="1">
    <brk id="29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Pskovvtormet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mkulikova</dc:creator>
  <cp:keywords/>
  <dc:description/>
  <cp:lastModifiedBy>as2.cvm Екатерина Дубик</cp:lastModifiedBy>
  <cp:lastPrinted>2024-04-04T13:40:06Z</cp:lastPrinted>
  <dcterms:created xsi:type="dcterms:W3CDTF">2010-01-14T08:22:25Z</dcterms:created>
  <dcterms:modified xsi:type="dcterms:W3CDTF">2024-04-04T13:40:15Z</dcterms:modified>
  <cp:category/>
  <cp:version/>
  <cp:contentType/>
  <cp:contentStatus/>
</cp:coreProperties>
</file>