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<sst xmlns="http://schemas.openxmlformats.org/spreadsheetml/2006/main" count="63" uniqueCount="49">
  <si>
    <t xml:space="preserve">Установлены цены за одну тонну принятого лома и отходов черных металлов в размерах: </t>
  </si>
  <si>
    <t>Вид</t>
  </si>
  <si>
    <t>Название</t>
  </si>
  <si>
    <t>Описание</t>
  </si>
  <si>
    <t>Тех. засор</t>
  </si>
  <si>
    <t>ГАБАРИТ</t>
  </si>
  <si>
    <t>Стальные</t>
  </si>
  <si>
    <t>3А2</t>
  </si>
  <si>
    <t>15А</t>
  </si>
  <si>
    <t>НЕГАБАРИТ</t>
  </si>
  <si>
    <t xml:space="preserve">В случае отложенного оформления, с последующим дооформлением по доверенности, цена на лом уменьшается на </t>
  </si>
  <si>
    <t>руб. от цены на банк. карту</t>
  </si>
  <si>
    <t xml:space="preserve">При заходе лома менее 0,5 тонны цена снижается на </t>
  </si>
  <si>
    <t>Стальная стружка, максимальная засоренность допускается в пределах 1-8%.</t>
  </si>
  <si>
    <r>
      <t xml:space="preserve">Минимальная цена для юр.лиц            </t>
    </r>
    <r>
      <rPr>
        <b/>
        <sz val="11"/>
        <color indexed="48"/>
        <rFont val="Arial"/>
        <family val="2"/>
      </rPr>
      <t xml:space="preserve">Возможна индивидуальная цена </t>
    </r>
  </si>
  <si>
    <t>Многоканальный телефон</t>
  </si>
  <si>
    <t>КОЛПИНО</t>
  </si>
  <si>
    <t>Стальной лом, габариты до 1500*500*500 мм, толщина от 3 мм. Приемка согласно ТУ АО "ПСКОВВТОРМЕТ"</t>
  </si>
  <si>
    <t>3А7</t>
  </si>
  <si>
    <t>5А7</t>
  </si>
  <si>
    <t xml:space="preserve">Лом стальной железнодорожный – подкладки, накладки, рельсы длиной до 1,5 м, оси колесных пар. Размеры строго 1500*500*500 мм, вес куска не более 0,5тн и не менее 1кг.    </t>
  </si>
  <si>
    <t>Негабаритный железнодорожный лом, толщина свыше 10 мм, размеры более 1500*500*500,  согласно ТУ</t>
  </si>
  <si>
    <t>5АТМ</t>
  </si>
  <si>
    <t>Основу лома составляют жесть вида 12А толщиной от 1 мм до 3 мм с допустимым наличием в партии лома видов 5А, 3А2, 17А (процент не ограничен). Допускается наличии в партии прямолинейной арматуры длиной до 1000 мм.</t>
  </si>
  <si>
    <t>7 (921)9088877</t>
  </si>
  <si>
    <t>*</t>
  </si>
  <si>
    <t>В случае использования транспорта АО ПСКОВВТОРМЕТ цена на металлолом может быть изменена</t>
  </si>
  <si>
    <t>1%</t>
  </si>
  <si>
    <t>5%</t>
  </si>
  <si>
    <t>3,5%</t>
  </si>
  <si>
    <t>При заходе лома свыше 20т. цена увеличивается на</t>
  </si>
  <si>
    <t>За сдачу радиоактивного лома штраф 15000 руб/ед. и дополнительно взимаются затраты на утилизацию. За поставку взрывоопасного лома и лома военного назначения штраф 10000 руб/ед.</t>
  </si>
  <si>
    <t>*Указанные цены носят ознакомительный характер и могут быть изменены в одностороннем порядке. Окончательная цена отображается в ПСА. Для получения подробной информации связывайтесь с менеджером.</t>
  </si>
  <si>
    <t>5А</t>
  </si>
  <si>
    <t>Негабаритный лом и отходы  толщина от 3мм. Габариты 2500x1000x300мм. Исключительно для переработки  газовой резкой или на пресс-ножницах</t>
  </si>
  <si>
    <t>3АБ</t>
  </si>
  <si>
    <t>5АБ</t>
  </si>
  <si>
    <t>1,5%</t>
  </si>
  <si>
    <t>Конструкционный прямолинейный лом, размеры строго 1500*500*500 мм, толщина от 6 мм и выше (швеллеры, уголки, двутавры и т.п.) без сварных соединений, листовой лом, лом с небольшой кривизной (элементы емкостей и.т.п.) Согласно ТУ.</t>
  </si>
  <si>
    <t>Негабаритный конструкционный прямолинейный лом, толщина свыше 8 мм, размеры более 1500*500*500 мм,  согласно ТУ</t>
  </si>
  <si>
    <t>2,5%</t>
  </si>
  <si>
    <t>Цены для юридических лиц - выше, для уточнения индивидуальной цены можно обращаться по телефону:       +7 (921) 933-86-90 Артем</t>
  </si>
  <si>
    <t>3А2С</t>
  </si>
  <si>
    <t>5АС</t>
  </si>
  <si>
    <t>Конструкционный лом, размеры строго 1500*500*500 мм, толщина от 4 мм и выше (швеллеры, уголки, двутавры и т.п.) , трубы до 150мм, габаритные рамы ж/д вагонов, ж/д тележек, рельсы, диски, оси, борта вагонов. Согласно ТУ.</t>
  </si>
  <si>
    <t>Конструкционный лом, толщина от 4 мм и более. (швеллеры, уголки, двутавры и тп), трубы до 150 мм, габаритные рамы ж/д вагонов, ж/д тележек, рельсы, диски, оси, борта вагонов</t>
  </si>
  <si>
    <t>Адрес участка: 196655, Санкт-Петербург г, г Колпино, тер. Ижорский завод, д. б/н, литера ЕС</t>
  </si>
  <si>
    <r>
      <t xml:space="preserve">Цена на банковскую карту </t>
    </r>
    <r>
      <rPr>
        <b/>
        <sz val="11"/>
        <color indexed="48"/>
        <rFont val="Arial Cyr"/>
        <family val="0"/>
      </rPr>
      <t xml:space="preserve">Возможна индивидуальная цена </t>
    </r>
  </si>
  <si>
    <t>Цены на м/лом с 11.00 11.10.2023 г.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</si>
</sst>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\-??&quot;р.&quot;_-;_-@_-"/>
    <numFmt numFmtId="165" formatCode="0.0%"/>
  </numFmts>
  <fonts count="39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62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8"/>
      <name val="Arial"/>
      <family val="2"/>
    </font>
    <font>
      <sz val="10"/>
      <name val="Times New Roman"/>
      <family val="1"/>
    </font>
    <font>
      <b/>
      <i/>
      <sz val="16"/>
      <name val="Arial Cyr"/>
      <family val="0"/>
    </font>
    <font>
      <b/>
      <i/>
      <sz val="12"/>
      <name val="Arial Cyr"/>
      <family val="0"/>
    </font>
    <font>
      <b/>
      <i/>
      <sz val="12"/>
      <name val="Arial"/>
      <family val="2"/>
    </font>
    <font>
      <b/>
      <sz val="11"/>
      <name val="Arial"/>
      <family val="2"/>
    </font>
    <font>
      <b/>
      <sz val="11"/>
      <color indexed="48"/>
      <name val="Arial"/>
      <family val="2"/>
    </font>
    <font>
      <b/>
      <sz val="11"/>
      <name val="Arial Cyr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i/>
      <sz val="10"/>
      <name val="Arial Cyr"/>
      <family val="0"/>
    </font>
    <font>
      <b/>
      <u val="single"/>
      <sz val="12"/>
      <name val="Arial Cyr"/>
      <family val="0"/>
    </font>
    <font>
      <b/>
      <sz val="12"/>
      <name val="Arial Cyr"/>
      <family val="0"/>
    </font>
    <font>
      <u val="single"/>
      <sz val="3.4"/>
      <color indexed="12"/>
      <name val="Arial Cyr"/>
      <family val="0"/>
    </font>
    <font>
      <u val="single"/>
      <sz val="3.4"/>
      <color indexed="36"/>
      <name val="Arial Cyr"/>
      <family val="0"/>
    </font>
    <font>
      <b/>
      <sz val="11"/>
      <color indexed="48"/>
      <name val="Arial Cyr"/>
      <family val="0"/>
    </font>
    <font>
      <sz val="14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0" fontId="35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4" fontId="0" fillId="0" borderId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36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0" borderId="0" xfId="0" applyFont="1" applyAlignment="1">
      <alignment horizontal="center"/>
    </xf>
    <xf numFmtId="0" fontId="21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1" fillId="0" borderId="0" xfId="0" applyFont="1" applyBorder="1" applyAlignment="1">
      <alignment horizontal="center" vertical="center" wrapText="1"/>
    </xf>
    <xf numFmtId="0" fontId="33" fillId="0" borderId="0" xfId="0" applyFont="1" applyAlignment="1">
      <alignment/>
    </xf>
    <xf numFmtId="0" fontId="29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29" fillId="0" borderId="17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30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65" fontId="28" fillId="0" borderId="0" xfId="0" applyNumberFormat="1" applyFont="1" applyBorder="1" applyAlignment="1">
      <alignment horizontal="center" vertical="center"/>
    </xf>
    <xf numFmtId="0" fontId="32" fillId="24" borderId="14" xfId="0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0" fontId="29" fillId="0" borderId="20" xfId="0" applyFont="1" applyBorder="1" applyAlignment="1">
      <alignment horizontal="center" vertical="center" wrapText="1"/>
    </xf>
    <xf numFmtId="49" fontId="28" fillId="0" borderId="21" xfId="0" applyNumberFormat="1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29" fillId="0" borderId="13" xfId="0" applyFont="1" applyFill="1" applyBorder="1" applyAlignment="1">
      <alignment horizontal="center" vertical="center" wrapText="1"/>
    </xf>
    <xf numFmtId="0" fontId="27" fillId="0" borderId="22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left" wrapText="1"/>
    </xf>
    <xf numFmtId="0" fontId="30" fillId="0" borderId="15" xfId="0" applyNumberFormat="1" applyFont="1" applyFill="1" applyBorder="1" applyAlignment="1">
      <alignment horizontal="center" vertical="center" wrapText="1"/>
    </xf>
    <xf numFmtId="0" fontId="28" fillId="0" borderId="23" xfId="0" applyFont="1" applyBorder="1" applyAlignment="1">
      <alignment horizontal="center" vertical="top" wrapText="1"/>
    </xf>
    <xf numFmtId="0" fontId="32" fillId="24" borderId="18" xfId="0" applyFont="1" applyFill="1" applyBorder="1" applyAlignment="1">
      <alignment horizontal="center" vertical="center" wrapText="1"/>
    </xf>
    <xf numFmtId="0" fontId="32" fillId="24" borderId="13" xfId="0" applyFont="1" applyFill="1" applyBorder="1" applyAlignment="1">
      <alignment horizontal="center" vertical="center" wrapText="1"/>
    </xf>
    <xf numFmtId="0" fontId="32" fillId="0" borderId="20" xfId="0" applyFont="1" applyBorder="1" applyAlignment="1">
      <alignment horizontal="center" vertical="center" wrapText="1"/>
    </xf>
    <xf numFmtId="0" fontId="28" fillId="0" borderId="24" xfId="0" applyFont="1" applyBorder="1" applyAlignment="1">
      <alignment horizontal="center" vertical="top" wrapText="1"/>
    </xf>
    <xf numFmtId="0" fontId="30" fillId="0" borderId="15" xfId="0" applyNumberFormat="1" applyFont="1" applyBorder="1" applyAlignment="1">
      <alignment horizontal="center" vertical="center" wrapText="1"/>
    </xf>
    <xf numFmtId="0" fontId="30" fillId="0" borderId="14" xfId="0" applyNumberFormat="1" applyFont="1" applyBorder="1" applyAlignment="1">
      <alignment horizontal="center" vertical="center" wrapText="1"/>
    </xf>
    <xf numFmtId="0" fontId="32" fillId="24" borderId="14" xfId="0" applyFont="1" applyFill="1" applyBorder="1" applyAlignment="1">
      <alignment horizontal="center"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0" fillId="0" borderId="16" xfId="0" applyNumberFormat="1" applyFont="1" applyFill="1" applyBorder="1" applyAlignment="1">
      <alignment horizontal="center" vertical="center" wrapText="1"/>
    </xf>
    <xf numFmtId="0" fontId="22" fillId="0" borderId="25" xfId="0" applyFont="1" applyBorder="1" applyAlignment="1">
      <alignment horizontal="center" vertical="center" wrapText="1"/>
    </xf>
    <xf numFmtId="0" fontId="25" fillId="0" borderId="24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 wrapText="1"/>
    </xf>
    <xf numFmtId="0" fontId="32" fillId="0" borderId="14" xfId="0" applyFont="1" applyFill="1" applyBorder="1" applyAlignment="1">
      <alignment horizontal="center" vertical="center" wrapText="1"/>
    </xf>
    <xf numFmtId="0" fontId="32" fillId="0" borderId="18" xfId="0" applyFont="1" applyFill="1" applyBorder="1" applyAlignment="1">
      <alignment horizontal="center" vertical="center" wrapText="1"/>
    </xf>
    <xf numFmtId="0" fontId="30" fillId="0" borderId="16" xfId="0" applyFont="1" applyBorder="1" applyAlignment="1">
      <alignment horizontal="center" vertical="center" wrapText="1"/>
    </xf>
    <xf numFmtId="0" fontId="30" fillId="0" borderId="16" xfId="0" applyNumberFormat="1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30" fillId="0" borderId="14" xfId="0" applyNumberFormat="1" applyFont="1" applyFill="1" applyBorder="1" applyAlignment="1">
      <alignment horizontal="center" vertical="center" wrapText="1"/>
    </xf>
    <xf numFmtId="49" fontId="28" fillId="0" borderId="18" xfId="0" applyNumberFormat="1" applyFont="1" applyFill="1" applyBorder="1" applyAlignment="1">
      <alignment horizontal="center" vertical="center"/>
    </xf>
    <xf numFmtId="49" fontId="28" fillId="0" borderId="21" xfId="0" applyNumberFormat="1" applyFont="1" applyFill="1" applyBorder="1" applyAlignment="1">
      <alignment horizontal="center" vertical="center"/>
    </xf>
    <xf numFmtId="0" fontId="38" fillId="0" borderId="28" xfId="0" applyFont="1" applyFill="1" applyBorder="1" applyAlignment="1">
      <alignment horizontal="center" vertical="center" wrapText="1"/>
    </xf>
    <xf numFmtId="0" fontId="38" fillId="0" borderId="29" xfId="0" applyFont="1" applyFill="1" applyBorder="1" applyAlignment="1">
      <alignment horizontal="center" vertical="center" wrapText="1"/>
    </xf>
    <xf numFmtId="0" fontId="38" fillId="0" borderId="30" xfId="0" applyFont="1" applyFill="1" applyBorder="1" applyAlignment="1">
      <alignment horizontal="center" vertical="center" wrapText="1"/>
    </xf>
    <xf numFmtId="0" fontId="32" fillId="25" borderId="13" xfId="0" applyFont="1" applyFill="1" applyBorder="1" applyAlignment="1">
      <alignment horizontal="center" vertical="center" wrapText="1"/>
    </xf>
    <xf numFmtId="0" fontId="32" fillId="25" borderId="14" xfId="0" applyFont="1" applyFill="1" applyBorder="1" applyAlignment="1">
      <alignment horizontal="center" vertical="center" wrapText="1"/>
    </xf>
    <xf numFmtId="0" fontId="32" fillId="25" borderId="18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Денежный 2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C9211E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K42"/>
  <sheetViews>
    <sheetView tabSelected="1" zoomScale="70" zoomScaleNormal="70" zoomScalePageLayoutView="0" workbookViewId="0" topLeftCell="A13">
      <selection activeCell="M28" sqref="M28"/>
    </sheetView>
  </sheetViews>
  <sheetFormatPr defaultColWidth="9.00390625" defaultRowHeight="12.75"/>
  <cols>
    <col min="1" max="1" width="9.00390625" style="0" customWidth="1"/>
    <col min="2" max="2" width="12.875" style="0" customWidth="1"/>
    <col min="3" max="3" width="17.25390625" style="0" customWidth="1"/>
    <col min="4" max="4" width="52.625" style="0" customWidth="1"/>
    <col min="5" max="5" width="23.25390625" style="0" customWidth="1"/>
    <col min="6" max="6" width="18.375" style="0" customWidth="1"/>
    <col min="7" max="7" width="13.875" style="0" customWidth="1"/>
    <col min="8" max="8" width="17.25390625" style="0" hidden="1" customWidth="1"/>
    <col min="9" max="9" width="17.625" style="0" customWidth="1"/>
  </cols>
  <sheetData>
    <row r="2" ht="3" customHeight="1"/>
    <row r="3" spans="3:8" ht="23.25">
      <c r="C3" s="1"/>
      <c r="D3" s="2" t="s">
        <v>16</v>
      </c>
      <c r="E3" s="2"/>
      <c r="F3" s="1"/>
      <c r="G3" s="1"/>
      <c r="H3" s="1"/>
    </row>
    <row r="4" spans="3:8" ht="23.25">
      <c r="C4" s="1"/>
      <c r="D4" s="2" t="s">
        <v>48</v>
      </c>
      <c r="E4" s="2"/>
      <c r="F4" s="1"/>
      <c r="G4" s="1"/>
      <c r="H4" s="1"/>
    </row>
    <row r="5" spans="3:8" ht="23.25">
      <c r="C5" s="1"/>
      <c r="D5" s="2"/>
      <c r="E5" s="2"/>
      <c r="F5" s="1"/>
      <c r="G5" s="1"/>
      <c r="H5" s="1"/>
    </row>
    <row r="6" ht="30" customHeight="1">
      <c r="B6" s="3"/>
    </row>
    <row r="7" spans="2:11" ht="12.75" customHeight="1">
      <c r="B7" s="56" t="s">
        <v>41</v>
      </c>
      <c r="C7" s="56"/>
      <c r="D7" s="56"/>
      <c r="E7" s="56"/>
      <c r="F7" s="56"/>
      <c r="G7" s="56"/>
      <c r="H7" s="56"/>
      <c r="I7" s="56"/>
      <c r="J7" s="56"/>
      <c r="K7" s="56"/>
    </row>
    <row r="8" spans="2:11" ht="12.75" customHeight="1">
      <c r="B8" s="56"/>
      <c r="C8" s="56"/>
      <c r="D8" s="56"/>
      <c r="E8" s="56"/>
      <c r="F8" s="56"/>
      <c r="G8" s="56"/>
      <c r="H8" s="56"/>
      <c r="I8" s="56"/>
      <c r="J8" s="56"/>
      <c r="K8" s="56"/>
    </row>
    <row r="9" spans="2:11" ht="18" customHeight="1">
      <c r="B9" s="56"/>
      <c r="C9" s="56"/>
      <c r="D9" s="56"/>
      <c r="E9" s="56"/>
      <c r="F9" s="56"/>
      <c r="G9" s="56"/>
      <c r="H9" s="56"/>
      <c r="I9" s="56"/>
      <c r="J9" s="56"/>
      <c r="K9" s="56"/>
    </row>
    <row r="10" ht="25.5" customHeight="1">
      <c r="B10" s="3"/>
    </row>
    <row r="11" spans="2:8" s="4" customFormat="1" ht="15">
      <c r="B11" s="4" t="s">
        <v>46</v>
      </c>
      <c r="C11" s="5"/>
      <c r="D11" s="6"/>
      <c r="E11" s="6"/>
      <c r="F11" s="5"/>
      <c r="G11" s="5"/>
      <c r="H11" s="5"/>
    </row>
    <row r="12" spans="3:8" ht="18" customHeight="1">
      <c r="C12" s="1"/>
      <c r="D12" s="2"/>
      <c r="E12" s="2"/>
      <c r="F12" s="1"/>
      <c r="G12" s="1"/>
      <c r="H12" s="1"/>
    </row>
    <row r="13" spans="1:5" ht="14.25" customHeight="1" thickBot="1">
      <c r="A13" s="1"/>
      <c r="B13" s="4" t="s">
        <v>0</v>
      </c>
      <c r="C13" s="1"/>
      <c r="D13" s="1"/>
      <c r="E13" s="1"/>
    </row>
    <row r="14" ht="12.75" hidden="1">
      <c r="B14" s="3"/>
    </row>
    <row r="15" ht="12.75" hidden="1">
      <c r="B15" s="3"/>
    </row>
    <row r="16" ht="12.75" hidden="1">
      <c r="B16" s="3"/>
    </row>
    <row r="17" spans="2:9" ht="15" customHeight="1" thickBot="1">
      <c r="B17" s="57" t="s">
        <v>1</v>
      </c>
      <c r="C17" s="57" t="s">
        <v>2</v>
      </c>
      <c r="D17" s="58" t="s">
        <v>3</v>
      </c>
      <c r="E17" s="59" t="s">
        <v>14</v>
      </c>
      <c r="F17" s="40" t="s">
        <v>47</v>
      </c>
      <c r="G17" s="40"/>
      <c r="H17" s="7"/>
      <c r="I17" s="60" t="s">
        <v>4</v>
      </c>
    </row>
    <row r="18" spans="2:9" ht="10.5" customHeight="1" thickBot="1">
      <c r="B18" s="57"/>
      <c r="C18" s="57"/>
      <c r="D18" s="58"/>
      <c r="E18" s="59"/>
      <c r="F18" s="40"/>
      <c r="G18" s="40"/>
      <c r="H18" s="8"/>
      <c r="I18" s="60"/>
    </row>
    <row r="19" spans="2:9" ht="97.5" customHeight="1">
      <c r="B19" s="57"/>
      <c r="C19" s="57"/>
      <c r="D19" s="58"/>
      <c r="E19" s="59"/>
      <c r="F19" s="40"/>
      <c r="G19" s="40"/>
      <c r="H19" s="9"/>
      <c r="I19" s="60"/>
    </row>
    <row r="20" spans="2:9" ht="16.5" customHeight="1" thickBot="1">
      <c r="B20" s="47" t="s">
        <v>5</v>
      </c>
      <c r="C20" s="47"/>
      <c r="D20" s="47"/>
      <c r="E20" s="47"/>
      <c r="F20" s="47"/>
      <c r="G20" s="47"/>
      <c r="H20" s="47"/>
      <c r="I20" s="47"/>
    </row>
    <row r="21" spans="2:9" ht="60.75" customHeight="1">
      <c r="B21" s="24" t="s">
        <v>7</v>
      </c>
      <c r="C21" s="23" t="s">
        <v>6</v>
      </c>
      <c r="D21" s="23" t="s">
        <v>17</v>
      </c>
      <c r="E21" s="16">
        <v>19800</v>
      </c>
      <c r="F21" s="48">
        <f>E21-300</f>
        <v>19500</v>
      </c>
      <c r="G21" s="48"/>
      <c r="H21" s="17"/>
      <c r="I21" s="34" t="s">
        <v>28</v>
      </c>
    </row>
    <row r="22" spans="2:9" ht="60.75" customHeight="1" hidden="1">
      <c r="B22" s="12" t="s">
        <v>42</v>
      </c>
      <c r="C22" s="13" t="s">
        <v>6</v>
      </c>
      <c r="D22" s="13" t="s">
        <v>44</v>
      </c>
      <c r="E22" s="14"/>
      <c r="F22" s="49">
        <f>E22-300</f>
        <v>-300</v>
      </c>
      <c r="G22" s="49"/>
      <c r="H22" s="15"/>
      <c r="I22" s="33"/>
    </row>
    <row r="23" spans="2:9" ht="65.25" customHeight="1">
      <c r="B23" s="12" t="s">
        <v>18</v>
      </c>
      <c r="C23" s="13" t="s">
        <v>6</v>
      </c>
      <c r="D23" s="13" t="s">
        <v>20</v>
      </c>
      <c r="E23" s="14">
        <f>E21+1500+2500</f>
        <v>23800</v>
      </c>
      <c r="F23" s="49">
        <f>E23-300</f>
        <v>23500</v>
      </c>
      <c r="G23" s="49"/>
      <c r="H23" s="15"/>
      <c r="I23" s="33" t="s">
        <v>27</v>
      </c>
    </row>
    <row r="24" spans="2:9" ht="65.25" customHeight="1">
      <c r="B24" s="12" t="s">
        <v>35</v>
      </c>
      <c r="C24" s="13" t="s">
        <v>6</v>
      </c>
      <c r="D24" s="13" t="s">
        <v>38</v>
      </c>
      <c r="E24" s="14">
        <f>E21+1000+2500</f>
        <v>23300</v>
      </c>
      <c r="F24" s="49">
        <f>E24-300</f>
        <v>23000</v>
      </c>
      <c r="G24" s="49"/>
      <c r="H24" s="15"/>
      <c r="I24" s="33" t="s">
        <v>37</v>
      </c>
    </row>
    <row r="25" spans="2:9" ht="38.25" customHeight="1">
      <c r="B25" s="68" t="s">
        <v>8</v>
      </c>
      <c r="C25" s="53" t="s">
        <v>6</v>
      </c>
      <c r="D25" s="70" t="s">
        <v>13</v>
      </c>
      <c r="E25" s="72">
        <v>10000</v>
      </c>
      <c r="F25" s="49">
        <f>E25-300</f>
        <v>9700</v>
      </c>
      <c r="G25" s="49"/>
      <c r="H25" s="15"/>
      <c r="I25" s="74" t="s">
        <v>28</v>
      </c>
    </row>
    <row r="26" spans="2:9" ht="8.25" customHeight="1" thickBot="1">
      <c r="B26" s="69"/>
      <c r="C26" s="54"/>
      <c r="D26" s="71"/>
      <c r="E26" s="66"/>
      <c r="F26" s="66"/>
      <c r="G26" s="67"/>
      <c r="H26" s="20"/>
      <c r="I26" s="75"/>
    </row>
    <row r="27" spans="2:9" ht="18" customHeight="1" thickBot="1">
      <c r="B27" s="43" t="s">
        <v>9</v>
      </c>
      <c r="C27" s="43"/>
      <c r="D27" s="43"/>
      <c r="E27" s="43"/>
      <c r="F27" s="43"/>
      <c r="G27" s="43"/>
      <c r="H27" s="43"/>
      <c r="I27" s="43"/>
    </row>
    <row r="28" spans="2:9" ht="63.75">
      <c r="B28" s="21" t="s">
        <v>22</v>
      </c>
      <c r="C28" s="22" t="s">
        <v>6</v>
      </c>
      <c r="D28" s="25" t="s">
        <v>23</v>
      </c>
      <c r="E28" s="16">
        <f>E21-600+2500+700</f>
        <v>22400</v>
      </c>
      <c r="F28" s="42">
        <f>E28-300</f>
        <v>22100</v>
      </c>
      <c r="G28" s="42"/>
      <c r="H28" s="17"/>
      <c r="I28" s="34" t="s">
        <v>28</v>
      </c>
    </row>
    <row r="29" spans="2:9" ht="58.5" customHeight="1" hidden="1">
      <c r="B29" s="39" t="s">
        <v>43</v>
      </c>
      <c r="C29" s="38" t="s">
        <v>6</v>
      </c>
      <c r="D29" s="37" t="s">
        <v>45</v>
      </c>
      <c r="E29" s="14"/>
      <c r="F29" s="73">
        <f>E29-300</f>
        <v>-300</v>
      </c>
      <c r="G29" s="73"/>
      <c r="H29" s="15"/>
      <c r="I29" s="33"/>
    </row>
    <row r="30" spans="2:9" ht="58.5" customHeight="1">
      <c r="B30" s="39" t="s">
        <v>36</v>
      </c>
      <c r="C30" s="38" t="s">
        <v>6</v>
      </c>
      <c r="D30" s="37" t="s">
        <v>39</v>
      </c>
      <c r="E30" s="14">
        <f>E24-600</f>
        <v>22700</v>
      </c>
      <c r="F30" s="73">
        <f>E30-300</f>
        <v>22400</v>
      </c>
      <c r="G30" s="73"/>
      <c r="H30" s="15"/>
      <c r="I30" s="33" t="s">
        <v>40</v>
      </c>
    </row>
    <row r="31" spans="2:9" ht="52.5" customHeight="1">
      <c r="B31" s="39" t="s">
        <v>33</v>
      </c>
      <c r="C31" s="38" t="s">
        <v>6</v>
      </c>
      <c r="D31" s="37" t="s">
        <v>34</v>
      </c>
      <c r="E31" s="14">
        <f>E21-800</f>
        <v>19000</v>
      </c>
      <c r="F31" s="73">
        <f>E31-300</f>
        <v>18700</v>
      </c>
      <c r="G31" s="73"/>
      <c r="H31" s="15"/>
      <c r="I31" s="33" t="s">
        <v>28</v>
      </c>
    </row>
    <row r="32" spans="2:9" ht="37.5" customHeight="1" thickBot="1">
      <c r="B32" s="35" t="s">
        <v>19</v>
      </c>
      <c r="C32" s="18" t="s">
        <v>6</v>
      </c>
      <c r="D32" s="18" t="s">
        <v>21</v>
      </c>
      <c r="E32" s="19">
        <f>E23-600</f>
        <v>23200</v>
      </c>
      <c r="F32" s="55">
        <f>E32-300</f>
        <v>22900</v>
      </c>
      <c r="G32" s="55"/>
      <c r="H32" s="20"/>
      <c r="I32" s="36" t="s">
        <v>29</v>
      </c>
    </row>
    <row r="33" spans="2:9" ht="26.25" customHeight="1">
      <c r="B33" s="26"/>
      <c r="C33" s="10"/>
      <c r="D33" s="27"/>
      <c r="E33" s="28"/>
      <c r="F33" s="29"/>
      <c r="G33" s="29"/>
      <c r="H33" s="30"/>
      <c r="I33" s="31"/>
    </row>
    <row r="34" spans="2:9" ht="30.75" customHeight="1">
      <c r="B34" s="76" t="s">
        <v>32</v>
      </c>
      <c r="C34" s="77"/>
      <c r="D34" s="77"/>
      <c r="E34" s="77"/>
      <c r="F34" s="77"/>
      <c r="G34" s="77"/>
      <c r="H34" s="77"/>
      <c r="I34" s="78"/>
    </row>
    <row r="35" spans="2:9" ht="35.25" customHeight="1">
      <c r="B35" s="79" t="s">
        <v>10</v>
      </c>
      <c r="C35" s="80"/>
      <c r="D35" s="80"/>
      <c r="E35" s="80"/>
      <c r="F35" s="80">
        <v>1000</v>
      </c>
      <c r="G35" s="80"/>
      <c r="H35" s="80" t="s">
        <v>11</v>
      </c>
      <c r="I35" s="81"/>
    </row>
    <row r="36" spans="2:9" ht="39" customHeight="1" hidden="1" thickBot="1">
      <c r="B36" s="45" t="s">
        <v>12</v>
      </c>
      <c r="C36" s="50"/>
      <c r="D36" s="50"/>
      <c r="E36" s="32"/>
      <c r="F36" s="50">
        <v>400</v>
      </c>
      <c r="G36" s="50"/>
      <c r="H36" s="50" t="s">
        <v>11</v>
      </c>
      <c r="I36" s="44"/>
    </row>
    <row r="37" spans="2:9" ht="39" customHeight="1">
      <c r="B37" s="45" t="s">
        <v>30</v>
      </c>
      <c r="C37" s="50"/>
      <c r="D37" s="50"/>
      <c r="E37" s="50"/>
      <c r="F37" s="51">
        <v>100</v>
      </c>
      <c r="G37" s="51"/>
      <c r="H37" s="51" t="s">
        <v>11</v>
      </c>
      <c r="I37" s="52"/>
    </row>
    <row r="38" spans="2:9" ht="39" customHeight="1">
      <c r="B38" s="63" t="s">
        <v>26</v>
      </c>
      <c r="C38" s="64"/>
      <c r="D38" s="64"/>
      <c r="E38" s="64"/>
      <c r="F38" s="64" t="s">
        <v>25</v>
      </c>
      <c r="G38" s="64"/>
      <c r="H38" s="64"/>
      <c r="I38" s="65"/>
    </row>
    <row r="39" spans="2:9" ht="35.25" customHeight="1" thickBot="1">
      <c r="B39" s="46" t="s">
        <v>31</v>
      </c>
      <c r="C39" s="61"/>
      <c r="D39" s="61"/>
      <c r="E39" s="61"/>
      <c r="F39" s="61"/>
      <c r="G39" s="61"/>
      <c r="H39" s="61"/>
      <c r="I39" s="62"/>
    </row>
    <row r="40" spans="2:3" ht="15.75">
      <c r="B40" s="11"/>
      <c r="C40" s="11"/>
    </row>
    <row r="41" spans="2:3" ht="20.25" customHeight="1">
      <c r="B41" s="11" t="s">
        <v>15</v>
      </c>
      <c r="C41" s="11"/>
    </row>
    <row r="42" spans="2:6" ht="21.75" customHeight="1">
      <c r="B42" s="11"/>
      <c r="C42" s="41" t="s">
        <v>24</v>
      </c>
      <c r="D42" s="41"/>
      <c r="E42" s="41"/>
      <c r="F42" s="41"/>
    </row>
  </sheetData>
  <sheetProtection selectLockedCells="1" selectUnlockedCells="1"/>
  <mergeCells count="38">
    <mergeCell ref="F22:G22"/>
    <mergeCell ref="F29:G29"/>
    <mergeCell ref="F24:G24"/>
    <mergeCell ref="I25:I26"/>
    <mergeCell ref="H37:I37"/>
    <mergeCell ref="F25:G26"/>
    <mergeCell ref="B25:B26"/>
    <mergeCell ref="D25:D26"/>
    <mergeCell ref="E25:E26"/>
    <mergeCell ref="F31:G31"/>
    <mergeCell ref="F30:G30"/>
    <mergeCell ref="C42:F42"/>
    <mergeCell ref="F28:G28"/>
    <mergeCell ref="B27:I27"/>
    <mergeCell ref="H36:I36"/>
    <mergeCell ref="B36:D36"/>
    <mergeCell ref="B39:I39"/>
    <mergeCell ref="B38:E38"/>
    <mergeCell ref="B37:E37"/>
    <mergeCell ref="F37:G37"/>
    <mergeCell ref="F38:I38"/>
    <mergeCell ref="B7:K9"/>
    <mergeCell ref="B17:B19"/>
    <mergeCell ref="C17:C19"/>
    <mergeCell ref="D17:D19"/>
    <mergeCell ref="E17:E19"/>
    <mergeCell ref="I17:I19"/>
    <mergeCell ref="F17:G19"/>
    <mergeCell ref="B20:I20"/>
    <mergeCell ref="F21:G21"/>
    <mergeCell ref="F23:G23"/>
    <mergeCell ref="F36:G36"/>
    <mergeCell ref="F35:G35"/>
    <mergeCell ref="H35:I35"/>
    <mergeCell ref="B34:I34"/>
    <mergeCell ref="B35:E35"/>
    <mergeCell ref="C25:C26"/>
    <mergeCell ref="F32:G3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v.porozova</cp:lastModifiedBy>
  <dcterms:modified xsi:type="dcterms:W3CDTF">2023-10-11T08:10:09Z</dcterms:modified>
  <cp:category/>
  <cp:version/>
  <cp:contentType/>
  <cp:contentStatus/>
</cp:coreProperties>
</file>