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<sst xmlns="http://schemas.openxmlformats.org/spreadsheetml/2006/main" count="91" uniqueCount="71">
  <si>
    <t>АВТО поставки</t>
  </si>
  <si>
    <t>Участок Морской Порт</t>
  </si>
  <si>
    <t>При выгрузке а/м в МП в случае утери/порчи GPS-трекера стоимость партии лома уменьшается на 10 000,00 руб. за каждый трекер</t>
  </si>
  <si>
    <t>Адрес участка: 198035, Санкт-Петербург, Межевой канал, 5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</si>
  <si>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</si>
  <si>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</si>
  <si>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</si>
  <si>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</si>
  <si>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</si>
  <si>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</si>
  <si>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3А7</t>
  </si>
  <si>
    <t>Стальные</t>
  </si>
  <si>
    <t>0,5%</t>
  </si>
  <si>
    <t>3А2</t>
  </si>
  <si>
    <t>Стальной лом, габариты до 1500*500*500 мм, толщина от 3 мм. Приемка согласно ТУ ОАО "ПСКОВВТОРМЕТ"</t>
  </si>
  <si>
    <t>3А1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</si>
  <si>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</si>
  <si>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</si>
  <si>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3АБ</t>
  </si>
  <si>
    <t>3А7-60</t>
  </si>
  <si>
    <t>Лом стальной железнодорожный - подкладки, накладки, роси колесных пар, рельсы длиной строго до 0,6м. Остальные требования согласно ТУ ОАО ПСКОВВТОРМЕТ</t>
  </si>
  <si>
    <t>15А</t>
  </si>
  <si>
    <t>2%</t>
  </si>
  <si>
    <t>НЕГАБАРИТ</t>
  </si>
  <si>
    <t>5А7</t>
  </si>
  <si>
    <t>5АБ</t>
  </si>
  <si>
    <t>5А</t>
  </si>
  <si>
    <t>3,5%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</si>
  <si>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</si>
  <si>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</si>
  <si>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</si>
  <si>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</si>
  <si>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</si>
  <si>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При сдаче банок от пищевых отходов цена уменьшается на 25%</t>
  </si>
  <si>
    <t>Стальная стружка.
  Согласно ТУ ОАО «ПСКОВВТОРМЕТ»</t>
  </si>
  <si>
    <t xml:space="preserve">Выштамповка новая, с налетов ржавчины, толщина от 1 до 8мм, габариты не более 1500*500*500мм. Остальные тредовая – по ТУ </t>
  </si>
  <si>
    <t>3А3</t>
  </si>
  <si>
    <t>Углеродистый чугунный лом, размеры 300*300*300 мм, или 1500*500*500 мм, согласно ТУ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</si>
  <si>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</si>
  <si>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</si>
  <si>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</si>
  <si>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</si>
  <si>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</si>
  <si>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</si>
  <si>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</si>
  <si>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*  ПО ВСЕ ЦЕНАМ ПРОСЬБА ОБРАЩАТЬСЯ К ВАШИМ МЕНЕДЖЕРАМ: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</si>
  <si>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</si>
  <si>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</si>
  <si>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12А</t>
  </si>
  <si>
    <t>Углеродистые стальные лом и отходы для пакетирования в 9А. Толщина менее 3мм, длина до 5 метров, согласно ТУ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</si>
  <si>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</si>
  <si>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</t>
  </si>
  <si>
    <t>В случае использования транспорта АО ПСКОВВТОРМЕТ цена на металлолом может быть изменена</t>
  </si>
  <si>
    <t>3%</t>
  </si>
  <si>
    <t>1,5%</t>
  </si>
  <si>
    <t>6%</t>
  </si>
  <si>
    <t>1%</t>
  </si>
  <si>
    <t>4,0%</t>
  </si>
  <si>
    <t>4,5%</t>
  </si>
  <si>
    <t>При заходе от 20т, цена на лом увеличиватся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</si>
  <si>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</si>
  <si>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</si>
  <si>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Цены для юридических лиц - выше, для уточнения индивидуальной цены можно обращаться по телефону:                                    +7 (931) 385-58-44 Артем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</si>
  <si>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</si>
  <si>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</si>
  <si>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</si>
  <si>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</si>
  <si>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8-931-385-58-44 Артем</t>
  </si>
  <si>
    <t>8-921-933-86-90 Артем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</si>
  <si>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</si>
  <si>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11.00 06.10.2023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</si>
</sst>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u val="single"/>
      <sz val="15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sz val="10"/>
      <color indexed="9"/>
      <name val="Arial Cyr"/>
      <family val="0"/>
    </font>
    <font>
      <b/>
      <u val="single"/>
      <sz val="20"/>
      <name val="Arial Cyr"/>
      <family val="0"/>
    </font>
    <font>
      <sz val="14"/>
      <name val="Arial Cyr"/>
      <family val="0"/>
    </font>
    <font>
      <b/>
      <u val="single"/>
      <sz val="16"/>
      <name val="Arial"/>
      <family val="2"/>
    </font>
    <font>
      <sz val="1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3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27" fillId="24" borderId="29" xfId="0" applyFont="1" applyFill="1" applyBorder="1" applyAlignment="1">
      <alignment horizontal="center" vertical="center" wrapText="1"/>
    </xf>
    <xf numFmtId="0" fontId="27" fillId="24" borderId="30" xfId="0" applyFont="1" applyFill="1" applyBorder="1" applyAlignment="1">
      <alignment horizontal="center" vertical="center" wrapText="1"/>
    </xf>
    <xf numFmtId="0" fontId="27" fillId="24" borderId="31" xfId="0" applyFont="1" applyFill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31" fillId="0" borderId="34" xfId="0" applyNumberFormat="1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49" fontId="33" fillId="0" borderId="34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2"/>
  <sheetViews>
    <sheetView tabSelected="1" zoomScale="70" zoomScaleNormal="70" zoomScalePageLayoutView="0" workbookViewId="0" topLeftCell="A1">
      <selection activeCell="B11" sqref="B11:N11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75390625" style="0" customWidth="1"/>
    <col min="6" max="6" width="23.625" style="0" customWidth="1"/>
    <col min="7" max="7" width="21.125" style="0" customWidth="1"/>
    <col min="8" max="8" width="19.375" style="0" customWidth="1"/>
    <col min="9" max="15" width="9.00390625" style="0" customWidth="1"/>
    <col min="16" max="16" width="30.00390625" style="0" customWidth="1"/>
    <col min="17" max="17" width="9.00390625" style="0" customWidth="1"/>
    <col min="18" max="18" width="13.625" style="0" customWidth="1"/>
  </cols>
  <sheetData>
    <row r="2" ht="3" customHeight="1"/>
    <row r="3" spans="1:8" ht="23.25">
      <c r="A3" t="s">
        <v>0</v>
      </c>
      <c r="C3" s="1"/>
      <c r="D3" s="2" t="s">
        <v>1</v>
      </c>
      <c r="E3" s="2"/>
      <c r="F3" s="1"/>
      <c r="G3" s="1"/>
      <c r="H3" s="1"/>
    </row>
    <row r="4" spans="3:8" ht="23.25">
      <c r="C4" s="1"/>
      <c r="D4" s="2" t="s">
        <v>70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.75" customHeight="1">
      <c r="B6" s="3"/>
    </row>
    <row r="7" spans="2:11" ht="14.25" customHeight="1">
      <c r="B7" s="89" t="s">
        <v>62</v>
      </c>
      <c r="C7" s="89"/>
      <c r="D7" s="89"/>
      <c r="E7" s="89"/>
      <c r="F7" s="89"/>
      <c r="G7" s="89"/>
      <c r="H7" s="89"/>
      <c r="I7" s="89"/>
      <c r="J7" s="89"/>
      <c r="K7" s="89"/>
    </row>
    <row r="8" spans="2:11" ht="14.25" customHeight="1"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2:11" ht="14.25" customHeight="1">
      <c r="B9" s="89"/>
      <c r="C9" s="89"/>
      <c r="D9" s="89"/>
      <c r="E9" s="89"/>
      <c r="F9" s="89"/>
      <c r="G9" s="89"/>
      <c r="H9" s="89"/>
      <c r="I9" s="89"/>
      <c r="J9" s="89"/>
      <c r="K9" s="89"/>
    </row>
    <row r="10" ht="22.5" customHeight="1">
      <c r="B10" s="3"/>
    </row>
    <row r="11" spans="2:14" ht="29.25" customHeight="1">
      <c r="B11" s="66" t="s">
        <v>2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3:8" ht="16.5" customHeight="1">
      <c r="C12" s="1"/>
      <c r="D12" s="2"/>
      <c r="E12" s="2"/>
      <c r="F12" s="1"/>
      <c r="G12" s="1"/>
      <c r="H12" s="1"/>
    </row>
    <row r="13" spans="2:8" ht="20.25">
      <c r="B13" s="4" t="s">
        <v>3</v>
      </c>
      <c r="C13" s="5"/>
      <c r="D13" s="6"/>
      <c r="E13" s="6"/>
      <c r="F13" s="1"/>
      <c r="G13" s="1"/>
      <c r="H13" s="1"/>
    </row>
    <row r="14" spans="3:8" ht="18.75" customHeight="1">
      <c r="C14" s="1"/>
      <c r="D14" s="2"/>
      <c r="E14" s="2"/>
      <c r="F14" s="1"/>
      <c r="G14" s="1"/>
      <c r="H14" s="7"/>
    </row>
    <row r="15" spans="3:8" ht="1.5" customHeight="1" hidden="1">
      <c r="C15" s="1"/>
      <c r="D15" s="2"/>
      <c r="E15" s="2"/>
      <c r="F15" s="1"/>
      <c r="G15" s="1"/>
      <c r="H15" s="7"/>
    </row>
    <row r="16" spans="1:8" ht="21.75" customHeight="1" thickBot="1">
      <c r="A16" s="1"/>
      <c r="B16" s="8" t="s">
        <v>4</v>
      </c>
      <c r="C16" s="9"/>
      <c r="D16" s="9"/>
      <c r="E16" s="9"/>
      <c r="F16" s="10"/>
      <c r="G16" s="10"/>
      <c r="H16" s="11"/>
    </row>
    <row r="17" spans="2:8" ht="12.75" hidden="1">
      <c r="B17" s="3"/>
      <c r="H17" s="11"/>
    </row>
    <row r="18" spans="2:8" ht="12.75" hidden="1">
      <c r="B18" s="3"/>
      <c r="H18" s="11"/>
    </row>
    <row r="19" spans="2:8" ht="12.75" hidden="1">
      <c r="B19" s="3"/>
      <c r="H19" s="11"/>
    </row>
    <row r="20" spans="2:8" ht="15" customHeight="1" thickBot="1">
      <c r="B20" s="67" t="s">
        <v>5</v>
      </c>
      <c r="C20" s="67" t="s">
        <v>6</v>
      </c>
      <c r="D20" s="68" t="s">
        <v>7</v>
      </c>
      <c r="E20" s="67" t="s">
        <v>44</v>
      </c>
      <c r="F20" s="90" t="s">
        <v>69</v>
      </c>
      <c r="G20" s="91" t="s">
        <v>8</v>
      </c>
      <c r="H20" s="12"/>
    </row>
    <row r="21" spans="2:8" ht="10.5" customHeight="1" thickBot="1">
      <c r="B21" s="67"/>
      <c r="C21" s="67"/>
      <c r="D21" s="68"/>
      <c r="E21" s="67"/>
      <c r="F21" s="90"/>
      <c r="G21" s="91"/>
      <c r="H21" s="12"/>
    </row>
    <row r="22" spans="2:8" ht="96.75" customHeight="1">
      <c r="B22" s="67"/>
      <c r="C22" s="67"/>
      <c r="D22" s="68"/>
      <c r="E22" s="67"/>
      <c r="F22" s="90"/>
      <c r="G22" s="91"/>
      <c r="H22" s="12"/>
    </row>
    <row r="23" spans="2:8" ht="21" customHeight="1" thickBot="1">
      <c r="B23" s="95" t="s">
        <v>9</v>
      </c>
      <c r="C23" s="95"/>
      <c r="D23" s="95"/>
      <c r="E23" s="95"/>
      <c r="F23" s="95"/>
      <c r="G23" s="95"/>
      <c r="H23" s="11"/>
    </row>
    <row r="24" spans="2:7" ht="53.25" customHeight="1">
      <c r="B24" s="45" t="s">
        <v>10</v>
      </c>
      <c r="C24" s="46" t="s">
        <v>11</v>
      </c>
      <c r="D24" s="46" t="s">
        <v>40</v>
      </c>
      <c r="E24" s="47">
        <f>E25+1500</f>
        <v>23800</v>
      </c>
      <c r="F24" s="47">
        <f>E24-300</f>
        <v>23500</v>
      </c>
      <c r="G24" s="59" t="s">
        <v>12</v>
      </c>
    </row>
    <row r="25" spans="2:7" ht="65.25" customHeight="1">
      <c r="B25" s="48" t="s">
        <v>13</v>
      </c>
      <c r="C25" s="42" t="s">
        <v>11</v>
      </c>
      <c r="D25" s="44" t="s">
        <v>14</v>
      </c>
      <c r="E25" s="43">
        <v>22300</v>
      </c>
      <c r="F25" s="43">
        <f aca="true" t="shared" si="0" ref="F25:F31">E25-300</f>
        <v>22000</v>
      </c>
      <c r="G25" s="60" t="s">
        <v>22</v>
      </c>
    </row>
    <row r="26" spans="2:7" ht="65.25" customHeight="1" hidden="1">
      <c r="B26" s="48" t="s">
        <v>63</v>
      </c>
      <c r="C26" s="42" t="s">
        <v>11</v>
      </c>
      <c r="D26" s="44" t="s">
        <v>65</v>
      </c>
      <c r="E26" s="43"/>
      <c r="F26" s="43">
        <f t="shared" si="0"/>
        <v>-300</v>
      </c>
      <c r="G26" s="60"/>
    </row>
    <row r="27" spans="2:7" ht="57.75" customHeight="1">
      <c r="B27" s="48" t="s">
        <v>15</v>
      </c>
      <c r="C27" s="42" t="s">
        <v>11</v>
      </c>
      <c r="D27" s="42" t="s">
        <v>35</v>
      </c>
      <c r="E27" s="43">
        <f>E25+300</f>
        <v>22600</v>
      </c>
      <c r="F27" s="43">
        <f t="shared" si="0"/>
        <v>22300</v>
      </c>
      <c r="G27" s="60" t="s">
        <v>54</v>
      </c>
    </row>
    <row r="28" spans="2:9" ht="68.25" customHeight="1" hidden="1">
      <c r="B28" s="48" t="s">
        <v>16</v>
      </c>
      <c r="C28" s="42" t="s">
        <v>11</v>
      </c>
      <c r="D28" s="49" t="s">
        <v>17</v>
      </c>
      <c r="E28" s="43">
        <f>E25*0.2</f>
        <v>4460</v>
      </c>
      <c r="F28" s="43">
        <f t="shared" si="0"/>
        <v>4160</v>
      </c>
      <c r="G28" s="60" t="s">
        <v>55</v>
      </c>
      <c r="H28" s="13"/>
      <c r="I28" s="13"/>
    </row>
    <row r="29" spans="2:7" ht="68.25" customHeight="1">
      <c r="B29" s="48" t="s">
        <v>18</v>
      </c>
      <c r="C29" s="42" t="s">
        <v>11</v>
      </c>
      <c r="D29" s="42" t="s">
        <v>41</v>
      </c>
      <c r="E29" s="43">
        <f>E25+1000</f>
        <v>23300</v>
      </c>
      <c r="F29" s="43">
        <f t="shared" si="0"/>
        <v>23000</v>
      </c>
      <c r="G29" s="60" t="s">
        <v>56</v>
      </c>
    </row>
    <row r="30" spans="2:7" ht="40.5" customHeight="1" hidden="1">
      <c r="B30" s="48" t="s">
        <v>19</v>
      </c>
      <c r="C30" s="42" t="s">
        <v>11</v>
      </c>
      <c r="D30" s="42" t="s">
        <v>20</v>
      </c>
      <c r="E30" s="43"/>
      <c r="F30" s="43">
        <f t="shared" si="0"/>
        <v>-300</v>
      </c>
      <c r="G30" s="60" t="s">
        <v>12</v>
      </c>
    </row>
    <row r="31" spans="2:7" ht="40.5" customHeight="1" thickBot="1">
      <c r="B31" s="65" t="s">
        <v>36</v>
      </c>
      <c r="C31" s="52" t="s">
        <v>11</v>
      </c>
      <c r="D31" s="52" t="s">
        <v>37</v>
      </c>
      <c r="E31" s="51">
        <f>E25-300</f>
        <v>22000</v>
      </c>
      <c r="F31" s="51">
        <f t="shared" si="0"/>
        <v>21700</v>
      </c>
      <c r="G31" s="61" t="s">
        <v>22</v>
      </c>
    </row>
    <row r="32" spans="2:7" ht="57" customHeight="1" hidden="1">
      <c r="B32" s="96" t="s">
        <v>21</v>
      </c>
      <c r="C32" s="98" t="s">
        <v>11</v>
      </c>
      <c r="D32" s="100" t="s">
        <v>34</v>
      </c>
      <c r="E32" s="102">
        <v>10500</v>
      </c>
      <c r="F32" s="102">
        <f>E32-200</f>
        <v>10300</v>
      </c>
      <c r="G32" s="104" t="s">
        <v>22</v>
      </c>
    </row>
    <row r="33" spans="2:7" ht="13.5" hidden="1" thickBot="1">
      <c r="B33" s="97"/>
      <c r="C33" s="99"/>
      <c r="D33" s="101"/>
      <c r="E33" s="103"/>
      <c r="F33" s="103"/>
      <c r="G33" s="105"/>
    </row>
    <row r="34" spans="2:7" ht="21.75" customHeight="1" thickBot="1">
      <c r="B34" s="71" t="s">
        <v>23</v>
      </c>
      <c r="C34" s="71"/>
      <c r="D34" s="71"/>
      <c r="E34" s="71"/>
      <c r="F34" s="71"/>
      <c r="G34" s="71"/>
    </row>
    <row r="35" spans="2:7" ht="38.25" customHeight="1">
      <c r="B35" s="45" t="s">
        <v>24</v>
      </c>
      <c r="C35" s="46" t="s">
        <v>11</v>
      </c>
      <c r="D35" s="46" t="s">
        <v>42</v>
      </c>
      <c r="E35" s="47">
        <f>E24-400</f>
        <v>23400</v>
      </c>
      <c r="F35" s="47">
        <f>E35-300</f>
        <v>23100</v>
      </c>
      <c r="G35" s="59" t="s">
        <v>53</v>
      </c>
    </row>
    <row r="36" spans="2:7" ht="30" customHeight="1">
      <c r="B36" s="48" t="s">
        <v>25</v>
      </c>
      <c r="C36" s="42" t="s">
        <v>11</v>
      </c>
      <c r="D36" s="42" t="s">
        <v>43</v>
      </c>
      <c r="E36" s="43">
        <f>E29-400</f>
        <v>22900</v>
      </c>
      <c r="F36" s="43">
        <f aca="true" t="shared" si="1" ref="F36:F41">E36-300</f>
        <v>22600</v>
      </c>
      <c r="G36" s="60" t="s">
        <v>27</v>
      </c>
    </row>
    <row r="37" spans="2:7" ht="67.5" customHeight="1">
      <c r="B37" s="48" t="s">
        <v>46</v>
      </c>
      <c r="C37" s="42" t="s">
        <v>11</v>
      </c>
      <c r="D37" s="58" t="s">
        <v>47</v>
      </c>
      <c r="E37" s="43">
        <f>E25-400</f>
        <v>21900</v>
      </c>
      <c r="F37" s="43">
        <f t="shared" si="1"/>
        <v>21600</v>
      </c>
      <c r="G37" s="60" t="s">
        <v>58</v>
      </c>
    </row>
    <row r="38" spans="2:7" ht="59.25" customHeight="1" hidden="1">
      <c r="B38" s="48" t="s">
        <v>64</v>
      </c>
      <c r="C38" s="42" t="s">
        <v>11</v>
      </c>
      <c r="D38" s="58" t="s">
        <v>66</v>
      </c>
      <c r="E38" s="43"/>
      <c r="F38" s="43">
        <f t="shared" si="1"/>
        <v>-300</v>
      </c>
      <c r="G38" s="60"/>
    </row>
    <row r="39" spans="2:7" ht="40.5" customHeight="1">
      <c r="B39" s="48" t="s">
        <v>26</v>
      </c>
      <c r="C39" s="42" t="s">
        <v>11</v>
      </c>
      <c r="D39" s="42" t="s">
        <v>38</v>
      </c>
      <c r="E39" s="43">
        <f>E25-650</f>
        <v>21650</v>
      </c>
      <c r="F39" s="43">
        <f t="shared" si="1"/>
        <v>21350</v>
      </c>
      <c r="G39" s="60" t="s">
        <v>61</v>
      </c>
    </row>
    <row r="40" spans="2:10" ht="36" customHeight="1">
      <c r="B40" s="64" t="s">
        <v>28</v>
      </c>
      <c r="C40" s="62" t="s">
        <v>29</v>
      </c>
      <c r="D40" s="63" t="s">
        <v>39</v>
      </c>
      <c r="E40" s="43">
        <f>E25-800</f>
        <v>21500</v>
      </c>
      <c r="F40" s="43">
        <f t="shared" si="1"/>
        <v>21200</v>
      </c>
      <c r="G40" s="60" t="s">
        <v>58</v>
      </c>
      <c r="H40" s="11"/>
      <c r="I40" s="11"/>
      <c r="J40" s="11"/>
    </row>
    <row r="41" spans="2:10" ht="36" customHeight="1" thickBot="1">
      <c r="B41" s="50" t="s">
        <v>48</v>
      </c>
      <c r="C41" s="52" t="s">
        <v>11</v>
      </c>
      <c r="D41" s="53" t="s">
        <v>49</v>
      </c>
      <c r="E41" s="51">
        <f>E25-900</f>
        <v>21400</v>
      </c>
      <c r="F41" s="51">
        <f t="shared" si="1"/>
        <v>21100</v>
      </c>
      <c r="G41" s="61" t="s">
        <v>57</v>
      </c>
      <c r="H41" s="11"/>
      <c r="I41" s="11"/>
      <c r="J41" s="11"/>
    </row>
    <row r="42" spans="2:10" ht="26.25" customHeight="1" thickBot="1">
      <c r="B42" s="14"/>
      <c r="C42" s="15"/>
      <c r="D42" s="16"/>
      <c r="E42" s="16"/>
      <c r="F42" s="17"/>
      <c r="G42" s="18"/>
      <c r="H42" s="11"/>
      <c r="I42" s="11"/>
      <c r="J42" s="11"/>
    </row>
    <row r="43" spans="2:10" ht="26.25" customHeight="1">
      <c r="B43" s="106" t="s">
        <v>30</v>
      </c>
      <c r="C43" s="107"/>
      <c r="D43" s="107"/>
      <c r="E43" s="107"/>
      <c r="F43" s="55">
        <v>100</v>
      </c>
      <c r="G43" s="56" t="s">
        <v>31</v>
      </c>
      <c r="H43" s="11"/>
      <c r="I43" s="11"/>
      <c r="J43" s="11"/>
    </row>
    <row r="44" spans="2:10" ht="27.75" customHeight="1">
      <c r="B44" s="83" t="s">
        <v>32</v>
      </c>
      <c r="C44" s="84"/>
      <c r="D44" s="84"/>
      <c r="E44" s="84"/>
      <c r="F44" s="54">
        <v>150</v>
      </c>
      <c r="G44" s="57" t="s">
        <v>31</v>
      </c>
      <c r="H44" s="82"/>
      <c r="I44" s="82"/>
      <c r="J44" s="11"/>
    </row>
    <row r="45" spans="2:10" ht="27.75" customHeight="1">
      <c r="B45" s="83" t="s">
        <v>59</v>
      </c>
      <c r="C45" s="84"/>
      <c r="D45" s="84"/>
      <c r="E45" s="84"/>
      <c r="F45" s="54">
        <v>100</v>
      </c>
      <c r="G45" s="57" t="s">
        <v>31</v>
      </c>
      <c r="H45" s="19"/>
      <c r="I45" s="19"/>
      <c r="J45" s="11"/>
    </row>
    <row r="46" spans="2:10" ht="27.75" customHeight="1">
      <c r="B46" s="83" t="s">
        <v>33</v>
      </c>
      <c r="C46" s="84"/>
      <c r="D46" s="84"/>
      <c r="E46" s="84"/>
      <c r="F46" s="84"/>
      <c r="G46" s="85"/>
      <c r="H46" s="19"/>
      <c r="I46" s="19"/>
      <c r="J46" s="11"/>
    </row>
    <row r="47" spans="2:10" ht="27.75" customHeight="1">
      <c r="B47" s="69" t="s">
        <v>52</v>
      </c>
      <c r="C47" s="70"/>
      <c r="D47" s="70"/>
      <c r="E47" s="70"/>
      <c r="F47" s="108" t="s">
        <v>51</v>
      </c>
      <c r="G47" s="109"/>
      <c r="H47" s="19"/>
      <c r="I47" s="19"/>
      <c r="J47" s="11"/>
    </row>
    <row r="48" spans="2:10" ht="27.75" customHeight="1">
      <c r="B48" s="86" t="s">
        <v>50</v>
      </c>
      <c r="C48" s="87"/>
      <c r="D48" s="87"/>
      <c r="E48" s="87"/>
      <c r="F48" s="87"/>
      <c r="G48" s="88"/>
      <c r="H48" s="19"/>
      <c r="I48" s="19"/>
      <c r="J48" s="11"/>
    </row>
    <row r="49" spans="2:10" ht="27.75" customHeight="1">
      <c r="B49" s="92" t="s">
        <v>60</v>
      </c>
      <c r="C49" s="93"/>
      <c r="D49" s="93"/>
      <c r="E49" s="93"/>
      <c r="F49" s="93"/>
      <c r="G49" s="94"/>
      <c r="H49" s="19"/>
      <c r="I49" s="19"/>
      <c r="J49" s="11"/>
    </row>
    <row r="50" spans="2:10" ht="14.25" customHeight="1">
      <c r="B50" s="20"/>
      <c r="C50" s="20"/>
      <c r="H50" s="11"/>
      <c r="I50" s="11"/>
      <c r="J50" s="11"/>
    </row>
    <row r="51" spans="2:3" ht="14.25" customHeight="1" thickBot="1">
      <c r="B51" s="20"/>
      <c r="C51" s="20"/>
    </row>
    <row r="52" spans="2:8" ht="32.25" customHeight="1">
      <c r="B52" s="76" t="s">
        <v>45</v>
      </c>
      <c r="C52" s="77"/>
      <c r="D52" s="77"/>
      <c r="E52" s="78"/>
      <c r="F52" s="74" t="s">
        <v>67</v>
      </c>
      <c r="G52" s="74"/>
      <c r="H52" s="75"/>
    </row>
    <row r="53" spans="2:8" ht="30" customHeight="1" thickBot="1">
      <c r="B53" s="79"/>
      <c r="C53" s="80"/>
      <c r="D53" s="80"/>
      <c r="E53" s="81"/>
      <c r="F53" s="72" t="s">
        <v>68</v>
      </c>
      <c r="G53" s="72"/>
      <c r="H53" s="73"/>
    </row>
    <row r="54" spans="1:8" ht="14.25" customHeight="1">
      <c r="A54" s="11"/>
      <c r="B54" s="22"/>
      <c r="C54" s="24"/>
      <c r="D54" s="25"/>
      <c r="E54" s="25"/>
      <c r="F54" s="26"/>
      <c r="G54" s="27"/>
      <c r="H54" s="23"/>
    </row>
    <row r="55" spans="1:8" ht="14.25" customHeight="1">
      <c r="A55" s="11"/>
      <c r="B55" s="28"/>
      <c r="C55" s="28"/>
      <c r="D55" s="28"/>
      <c r="E55" s="28"/>
      <c r="F55" s="28"/>
      <c r="G55" s="27"/>
      <c r="H55" s="23"/>
    </row>
    <row r="56" spans="1:8" ht="14.25" customHeight="1">
      <c r="A56" s="11"/>
      <c r="B56" s="28"/>
      <c r="C56" s="28"/>
      <c r="D56" s="28"/>
      <c r="E56" s="28"/>
      <c r="F56" s="28"/>
      <c r="G56" s="27"/>
      <c r="H56" s="23"/>
    </row>
    <row r="57" spans="1:9" ht="38.25" customHeight="1">
      <c r="A57" s="11"/>
      <c r="B57" s="28"/>
      <c r="C57" s="28"/>
      <c r="D57" s="28"/>
      <c r="E57" s="28"/>
      <c r="F57" s="28"/>
      <c r="G57" s="27"/>
      <c r="H57" s="23"/>
      <c r="I57" s="29"/>
    </row>
    <row r="58" spans="1:27" ht="12.75" customHeight="1">
      <c r="A58" s="11"/>
      <c r="B58" s="28"/>
      <c r="C58" s="28"/>
      <c r="D58" s="28"/>
      <c r="E58" s="28"/>
      <c r="F58" s="28"/>
      <c r="G58" s="27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29.25" customHeight="1">
      <c r="B59" s="30"/>
      <c r="C59" s="30"/>
      <c r="D59" s="30"/>
      <c r="E59" s="30"/>
      <c r="F59" s="30"/>
      <c r="G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2:27" ht="31.5" customHeight="1">
      <c r="B60" s="3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2:27" ht="39.75" customHeight="1">
      <c r="B61" s="20"/>
      <c r="C61" s="20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1"/>
      <c r="V61" s="11"/>
      <c r="W61" s="11"/>
      <c r="X61" s="11"/>
      <c r="Y61" s="11"/>
      <c r="Z61" s="11"/>
      <c r="AA61" s="11"/>
    </row>
    <row r="62" spans="2:27" ht="27" customHeight="1">
      <c r="B62" s="20"/>
      <c r="C62" s="20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11"/>
      <c r="V62" s="11"/>
      <c r="W62" s="11"/>
      <c r="X62" s="11"/>
      <c r="Y62" s="11"/>
      <c r="Z62" s="11"/>
      <c r="AA62" s="11"/>
    </row>
    <row r="63" spans="3:27" ht="18" customHeight="1">
      <c r="C63" s="33"/>
      <c r="D63" s="33"/>
      <c r="E63" s="33"/>
      <c r="F63" s="33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11"/>
      <c r="V63" s="11"/>
      <c r="W63" s="11"/>
      <c r="X63" s="11"/>
      <c r="Y63" s="11"/>
      <c r="Z63" s="11"/>
      <c r="AA63" s="11"/>
    </row>
    <row r="64" spans="2:27" s="34" customFormat="1" ht="27" customHeight="1">
      <c r="B64"/>
      <c r="C64" s="33"/>
      <c r="D64" s="33"/>
      <c r="E64" s="33"/>
      <c r="F64" s="33"/>
      <c r="G64"/>
      <c r="H64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5"/>
      <c r="V64" s="35"/>
      <c r="W64" s="35"/>
      <c r="X64" s="35"/>
      <c r="Y64" s="35"/>
      <c r="Z64" s="35"/>
      <c r="AA64" s="35"/>
    </row>
    <row r="65" spans="2:20" s="34" customFormat="1" ht="12.75" customHeight="1">
      <c r="B65"/>
      <c r="C65"/>
      <c r="D65"/>
      <c r="E65"/>
      <c r="F65"/>
      <c r="G65"/>
      <c r="H65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ht="21" customHeight="1">
      <c r="H66" s="36"/>
    </row>
    <row r="67" spans="2:7" ht="21" customHeight="1">
      <c r="B67" s="36"/>
      <c r="C67" s="36"/>
      <c r="D67" s="36"/>
      <c r="E67" s="36"/>
      <c r="F67" s="36"/>
      <c r="G67" s="36"/>
    </row>
    <row r="68" spans="1:15" ht="39" customHeight="1">
      <c r="A68" s="37"/>
      <c r="I68" s="21"/>
      <c r="J68" s="21"/>
      <c r="K68" s="21"/>
      <c r="L68" s="21"/>
      <c r="M68" s="21"/>
      <c r="N68" s="38"/>
      <c r="O68" s="23"/>
    </row>
    <row r="69" ht="45" customHeight="1">
      <c r="A69" s="39"/>
    </row>
    <row r="70" ht="12.75">
      <c r="A70" s="39"/>
    </row>
    <row r="71" ht="12.75">
      <c r="A71" s="39"/>
    </row>
    <row r="72" ht="12.75">
      <c r="A72" s="39"/>
    </row>
    <row r="73" ht="12.75">
      <c r="A73" s="39"/>
    </row>
    <row r="74" ht="12.75" customHeight="1"/>
    <row r="82" spans="1:14" s="41" customFormat="1" ht="46.5" customHeight="1">
      <c r="A82" s="40"/>
      <c r="B82"/>
      <c r="C82"/>
      <c r="D82"/>
      <c r="E82"/>
      <c r="F82"/>
      <c r="G82"/>
      <c r="H82"/>
      <c r="I82" s="36"/>
      <c r="J82" s="36"/>
      <c r="K82" s="36"/>
      <c r="L82" s="36"/>
      <c r="M82" s="36"/>
      <c r="N82" s="36"/>
    </row>
  </sheetData>
  <sheetProtection selectLockedCells="1" selectUnlockedCells="1"/>
  <mergeCells count="28">
    <mergeCell ref="B49:G49"/>
    <mergeCell ref="B23:G23"/>
    <mergeCell ref="B32:B33"/>
    <mergeCell ref="C32:C33"/>
    <mergeCell ref="D32:D33"/>
    <mergeCell ref="E32:E33"/>
    <mergeCell ref="F32:F33"/>
    <mergeCell ref="G32:G33"/>
    <mergeCell ref="B43:E43"/>
    <mergeCell ref="F47:G47"/>
    <mergeCell ref="B7:K9"/>
    <mergeCell ref="B11:N11"/>
    <mergeCell ref="B20:B22"/>
    <mergeCell ref="C20:C22"/>
    <mergeCell ref="D20:D22"/>
    <mergeCell ref="E20:E22"/>
    <mergeCell ref="F20:F22"/>
    <mergeCell ref="G20:G22"/>
    <mergeCell ref="B47:E47"/>
    <mergeCell ref="B34:G34"/>
    <mergeCell ref="F53:H53"/>
    <mergeCell ref="F52:H52"/>
    <mergeCell ref="B52:E53"/>
    <mergeCell ref="H44:I44"/>
    <mergeCell ref="B46:G46"/>
    <mergeCell ref="B48:G48"/>
    <mergeCell ref="B44:E44"/>
    <mergeCell ref="B45:E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3"/>
  <legacyDrawing r:id="rId2"/>
  <oleObjects>
    <oleObject progId="" shapeId="4516739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2023-10-06T07:56:02Z</dcterms:modified>
  <cp:category/>
  <cp:version/>
  <cp:contentType/>
  <cp:contentStatus/>
</cp:coreProperties>
</file>