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875" windowHeight="131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<sst xmlns="http://schemas.openxmlformats.org/spreadsheetml/2006/main" count="109" uniqueCount="99">
  <si>
    <t>Ал-Ба</t>
  </si>
  <si>
    <t>Тонкостенный алюминиевый лом в виде банок из под напитков</t>
  </si>
  <si>
    <t>Вид</t>
  </si>
  <si>
    <t>Название</t>
  </si>
  <si>
    <t>Описание</t>
  </si>
  <si>
    <t xml:space="preserve">Контактные телефоны: </t>
  </si>
  <si>
    <t>-</t>
  </si>
  <si>
    <r>
      <t xml:space="preserve">Тел. офиса:       </t>
    </r>
    <r>
      <rPr>
        <b/>
        <sz val="12"/>
        <rFont val="Arial Cyr"/>
        <family val="0"/>
      </rPr>
      <t>(8112) 66-13-13</t>
    </r>
  </si>
  <si>
    <t>Алюминевая группа</t>
  </si>
  <si>
    <t>Ал-тх</t>
  </si>
  <si>
    <t>Ал-мт</t>
  </si>
  <si>
    <t>Ал-см</t>
  </si>
  <si>
    <t>Ал-пщ</t>
  </si>
  <si>
    <t>Ал-прф</t>
  </si>
  <si>
    <t>Ал-рд</t>
  </si>
  <si>
    <t>Электротехнический лом</t>
  </si>
  <si>
    <t>Моторный лом</t>
  </si>
  <si>
    <t>Смешанный лом</t>
  </si>
  <si>
    <t>Пищевой лом</t>
  </si>
  <si>
    <t>Лом профиля</t>
  </si>
  <si>
    <t>Лом радиаторов</t>
  </si>
  <si>
    <t>Лом банки</t>
  </si>
  <si>
    <t>Алюминиевый провод, голая жила кабелей и шнуров без обмеднения, шины, полученные путем механической очистки.</t>
  </si>
  <si>
    <t>Отходы алюминия моторного, картерный алюминий, алюминиевые сплавы литейные, легированные кремнием</t>
  </si>
  <si>
    <t>Различные отходы алюминия не подпадающие под описание других видов лома алюминиевой группы.</t>
  </si>
  <si>
    <t>Алюминиевый пищевой лом: кастрюли, фляги, ерши, ложки, вилки, фонари, другая посуда, предметы домашнего обихода.</t>
  </si>
  <si>
    <t xml:space="preserve">Лом алюминиевого строительного профиля, профильные оконные и дверные конструкции. Листы, трубы </t>
  </si>
  <si>
    <t>Алюминиевые радиаторы в чистом виде</t>
  </si>
  <si>
    <t>Медно-Латунная группа</t>
  </si>
  <si>
    <t>Мд-бл</t>
  </si>
  <si>
    <t>Мд-кс</t>
  </si>
  <si>
    <t>Мд-см</t>
  </si>
  <si>
    <t>Лт-см</t>
  </si>
  <si>
    <t>Бр-см</t>
  </si>
  <si>
    <t>Мл-рд</t>
  </si>
  <si>
    <t>Цинковая группа</t>
  </si>
  <si>
    <t>ЦАМ</t>
  </si>
  <si>
    <t>Свинцовая группа</t>
  </si>
  <si>
    <t>Св-кб</t>
  </si>
  <si>
    <t>Св-пл</t>
  </si>
  <si>
    <t>Св-гр</t>
  </si>
  <si>
    <t>Легированная сталь (габарит)</t>
  </si>
  <si>
    <t>3Б26(8)</t>
  </si>
  <si>
    <t>3Б26(9)</t>
  </si>
  <si>
    <t>3Б26(10)</t>
  </si>
  <si>
    <t>Лом меди блестящий</t>
  </si>
  <si>
    <t xml:space="preserve">Лом меди кусковой </t>
  </si>
  <si>
    <t>Смешанный лом меди</t>
  </si>
  <si>
    <t>Смешанный лом латуни</t>
  </si>
  <si>
    <t>Смешанный лом бронзы</t>
  </si>
  <si>
    <t>Лом медно-латунных радиаторов</t>
  </si>
  <si>
    <t>Лом свинцовой оболочки</t>
  </si>
  <si>
    <t>Лом свинца переплавленного</t>
  </si>
  <si>
    <t>Лом свинцовых грузиков</t>
  </si>
  <si>
    <t>Лом нержавеющей стали</t>
  </si>
  <si>
    <t>Медный электротехнический провод, медная кабельная жила, полученные путем механической очистки.</t>
  </si>
  <si>
    <t xml:space="preserve">Кусковые отходы, электротехнический провод, кабельная жила от 2мм, полученная путем обжига, троллей, медные трубки от 2мм. </t>
  </si>
  <si>
    <t>Различные отходы меди:тонкий медный провод в т.ч. обожженный, жилы, гребешки электродвигателей, трубки и т.п.</t>
  </si>
  <si>
    <t>Различные отходы латуни различных марок, а также лом латунных изделий и механизмов</t>
  </si>
  <si>
    <t>Различные отходы бронзы различных марок, а также лом бронзовых изделий и механизмов</t>
  </si>
  <si>
    <t xml:space="preserve">Автомобильные медно-латунные радиаторы без включений железа. </t>
  </si>
  <si>
    <t xml:space="preserve">Лом и сплавы цинка смешанного с железом. </t>
  </si>
  <si>
    <t>Свинцовая кабельная оболочка.</t>
  </si>
  <si>
    <t>Кусковые отходы изделий из свинца,самоплавы, переплавы из свинцовых аккумуляторов</t>
  </si>
  <si>
    <t>Балансировочные грузики для шиномонтажа</t>
  </si>
  <si>
    <t xml:space="preserve">Легированный  лом  нержавеющей  стали с содержанием никеля (Ni) от 7,7% до 8,7% и хрома (Cr) от 16,9%. </t>
  </si>
  <si>
    <t xml:space="preserve">Легированный  лом  нержавеющей  стали  с содержанием  никеля (Ni)  от 8,8 до 9,6 % и хрома (Cr) от  16,9%. </t>
  </si>
  <si>
    <t xml:space="preserve">Легированный  лом  нержавеющей  стали  с содержанием  никеля (Ni)  от 9,7 и хрома от 16,9%. </t>
  </si>
  <si>
    <t>Мд-лж</t>
  </si>
  <si>
    <t>Лом меди луженый</t>
  </si>
  <si>
    <t>Лом меди с нанесением тонкого слоя расплавленного олова на поверхность</t>
  </si>
  <si>
    <t>Ал-стр</t>
  </si>
  <si>
    <t>Стружка</t>
  </si>
  <si>
    <t>Алюминевая стружка</t>
  </si>
  <si>
    <t>Св-см</t>
  </si>
  <si>
    <t>Лом свинца смешанного</t>
  </si>
  <si>
    <t>Различные виды свинцовых отходов</t>
  </si>
  <si>
    <t>ЦИНК</t>
  </si>
  <si>
    <t xml:space="preserve">Лом и сплавы цинка смешанного без железа. </t>
  </si>
  <si>
    <t>Лом цинка (в сборе)</t>
  </si>
  <si>
    <t>Лом цинка (разобранный)</t>
  </si>
  <si>
    <t xml:space="preserve">В случае сдачи негабаритного лома, цена за кг уменьшается на 5 рублей/кг. </t>
  </si>
  <si>
    <t>Цена на собств. Карту</t>
  </si>
  <si>
    <t>безналичный расчёт</t>
  </si>
  <si>
    <t>физ. лицо</t>
  </si>
  <si>
    <t>юр. лицо</t>
  </si>
  <si>
    <t xml:space="preserve">Лом свинцовых аккумуляторов </t>
  </si>
  <si>
    <t>Лом свинцовых АКБ в эбонитовых корпусах</t>
  </si>
  <si>
    <t>Лом свин.АКБ в полиэти-ых и полипропи-ых корп.</t>
  </si>
  <si>
    <r>
      <t>моб. тел.:</t>
    </r>
    <r>
      <rPr>
        <b/>
        <sz val="12"/>
        <rFont val="Arial Cyr"/>
        <family val="0"/>
      </rPr>
      <t xml:space="preserve">       8  921 001-85-00</t>
    </r>
    <r>
      <rPr>
        <sz val="12"/>
        <rFont val="Arial Cyr"/>
        <family val="0"/>
      </rPr>
      <t xml:space="preserve"> менеджер по закупу цветного металлолома</t>
    </r>
  </si>
  <si>
    <t>ЛСАМЭ 
(не сл.)</t>
  </si>
  <si>
    <t>ЛСАМЭ
(сл.)</t>
  </si>
  <si>
    <t>ЛСАМП
(не сл.)</t>
  </si>
  <si>
    <t>ЛСАМП
(сл.)</t>
  </si>
  <si>
    <t>Лом свинцовых аккумуляторов в эбонитовых моноблоках</t>
  </si>
  <si>
    <t>Лом свинцовых аккумуляторов в полиэтиленовых и полипропиленовых моноблоках</t>
  </si>
  <si>
    <t>Цены на м/лом с</t>
  </si>
  <si>
    <t xml:space="preserve"> АО "ПСКОВВТОРМЕТ" участок Подольск</t>
  </si>
  <si>
    <t xml:space="preserve">Цена на карту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</si>
</sst>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[$-F800]dddd\,\ mmmm\ dd\,\ yyyy"/>
    <numFmt numFmtId="179" formatCode="0.000"/>
  </numFmts>
  <fonts count="33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u val="single"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2" fillId="24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justify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justify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justify" vertical="center" wrapText="1"/>
    </xf>
    <xf numFmtId="0" fontId="10" fillId="24" borderId="11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 wrapText="1"/>
    </xf>
    <xf numFmtId="176" fontId="12" fillId="0" borderId="24" xfId="0" applyNumberFormat="1" applyFont="1" applyBorder="1" applyAlignment="1">
      <alignment horizontal="center" vertical="center" wrapText="1"/>
    </xf>
    <xf numFmtId="176" fontId="12" fillId="0" borderId="25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78" fontId="5" fillId="0" borderId="0" xfId="0" applyNumberFormat="1" applyFont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76" fontId="3" fillId="0" borderId="33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tle\Documents\&#1054;&#1052;\&#1051;&#1103;&#1093;&#1086;&#1074;&#1089;&#1082;&#1080;&#1081;%20&#1048;&#1042;\&#1062;&#1042;&#1045;&#1058;%20&#1052;&#1045;&#1058;\&#1062;&#1045;&#1053;&#1067;\&#1062;&#1045;&#1053;&#1067;%20&#1084;&#1086;&#1089;&#1082;&#1074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p-srv-castle\Documents\&#1054;&#1052;\&#1051;&#1103;&#1093;&#1086;&#1074;&#1089;&#1082;&#1080;&#1081;%20&#1048;&#1042;\&#1062;&#1042;&#1045;&#1058;%20&#1052;&#1045;&#1058;\&#1062;&#1045;&#1053;&#1067;\&#1062;&#1045;&#1053;&#1067;%20&#1084;&#1086;&#1089;&#1082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ная Подольск "/>
      <sheetName val="Прайс физ.лица Подольск"/>
      <sheetName val="Прайс юрл.лица Подольск "/>
      <sheetName val="Прайс физ.лица Тверь-1"/>
      <sheetName val="Прайс физ.лица Тверь-2"/>
      <sheetName val="Прайс физ.лица печать брянск "/>
      <sheetName val="Прайс физ.лица Брянск-2"/>
      <sheetName val="Прайс физ.лица Брянск "/>
      <sheetName val="Прайс физ.лица Смоленск "/>
      <sheetName val="Печать СО"/>
      <sheetName val="Прайс юр.лица Брянск "/>
      <sheetName val="Прайс физ.лица Рославль"/>
      <sheetName val="Затраты"/>
      <sheetName val="Прайс юрл.лица Подольск"/>
      <sheetName val="Прайс юр.лица Смоленск "/>
      <sheetName val="юрл.лица Смоленск (выгрузка)"/>
      <sheetName val="Прайс физ.лица Ивантеевка "/>
      <sheetName val="Прайс физ.лица Дзержинск"/>
      <sheetName val="Прайс физ.лица Электроугли"/>
      <sheetName val="Прайс физ.лица Электросталь"/>
      <sheetName val="Прайс физ.лица Почеп"/>
      <sheetName val="Прайс физ.лица Смоленск -2"/>
    </sheetNames>
    <sheetDataSet>
      <sheetData sheetId="1">
        <row r="33">
          <cell r="M33">
            <v>74</v>
          </cell>
          <cell r="N33">
            <v>74</v>
          </cell>
        </row>
        <row r="35">
          <cell r="M35">
            <v>24.5</v>
          </cell>
          <cell r="N35">
            <v>24.5</v>
          </cell>
        </row>
      </sheetData>
      <sheetData sheetId="2">
        <row r="10">
          <cell r="E10">
            <v>72</v>
          </cell>
        </row>
        <row r="11">
          <cell r="E11">
            <v>122</v>
          </cell>
        </row>
        <row r="12">
          <cell r="E12">
            <v>115</v>
          </cell>
        </row>
        <row r="13">
          <cell r="E13">
            <v>52</v>
          </cell>
        </row>
        <row r="14">
          <cell r="E14">
            <v>65</v>
          </cell>
        </row>
        <row r="17">
          <cell r="E17">
            <v>485</v>
          </cell>
        </row>
        <row r="18">
          <cell r="E18">
            <v>475</v>
          </cell>
        </row>
        <row r="19">
          <cell r="E19">
            <v>465</v>
          </cell>
        </row>
        <row r="20">
          <cell r="E20">
            <v>245</v>
          </cell>
        </row>
        <row r="21">
          <cell r="E21">
            <v>255</v>
          </cell>
        </row>
        <row r="22">
          <cell r="E22">
            <v>245</v>
          </cell>
        </row>
        <row r="23">
          <cell r="E23">
            <v>330</v>
          </cell>
        </row>
        <row r="28">
          <cell r="E28">
            <v>105</v>
          </cell>
        </row>
        <row r="29">
          <cell r="E29">
            <v>105</v>
          </cell>
        </row>
        <row r="31">
          <cell r="E31">
            <v>75</v>
          </cell>
        </row>
        <row r="32">
          <cell r="E32">
            <v>55</v>
          </cell>
        </row>
        <row r="33">
          <cell r="E33">
            <v>32</v>
          </cell>
        </row>
        <row r="34">
          <cell r="E34">
            <v>40</v>
          </cell>
        </row>
        <row r="42">
          <cell r="E42">
            <v>25</v>
          </cell>
        </row>
        <row r="43">
          <cell r="E43">
            <v>27</v>
          </cell>
        </row>
        <row r="44">
          <cell r="E44">
            <v>41</v>
          </cell>
        </row>
        <row r="45">
          <cell r="E45">
            <v>46</v>
          </cell>
        </row>
        <row r="47">
          <cell r="E47">
            <v>63</v>
          </cell>
        </row>
        <row r="48">
          <cell r="E48">
            <v>70</v>
          </cell>
        </row>
        <row r="49">
          <cell r="E49">
            <v>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ная Подольск "/>
      <sheetName val="Прайс физ.лица Подольск"/>
      <sheetName val="Прайс юрл.лица Подольск "/>
      <sheetName val="Прайс физ.лица Тверь-1"/>
      <sheetName val="Прайс физ.лица Тверь-2"/>
      <sheetName val="Прайс физ.лица печать брянск "/>
      <sheetName val="Прайс физ.лица Брянск-2"/>
      <sheetName val="Прайс физ.лица Брянск "/>
      <sheetName val="Прайс физ.лица Смоленск "/>
      <sheetName val="Печать СО"/>
      <sheetName val="Прайс юр.лица Брянск "/>
      <sheetName val="Прайс физ.лица Рославль"/>
      <sheetName val="Затраты"/>
      <sheetName val="Прайс юрл.лица Подольск"/>
      <sheetName val="Прайс юр.лица Смоленск "/>
      <sheetName val="юрл.лица Смоленск (выгрузка)"/>
      <sheetName val="Прайс физ.лица Ивантеевка "/>
      <sheetName val="Прайс физ.лица Дзержинск"/>
      <sheetName val="Прайс физ.лица Электроугли"/>
      <sheetName val="Прайс физ.лица Электросталь"/>
      <sheetName val="Прайс физ.лица Почеп"/>
      <sheetName val="Прайс физ.лица Смоленск -2"/>
    </sheetNames>
    <sheetDataSet>
      <sheetData sheetId="1">
        <row r="12">
          <cell r="M12">
            <v>133</v>
          </cell>
        </row>
        <row r="15">
          <cell r="M15">
            <v>85</v>
          </cell>
        </row>
        <row r="16">
          <cell r="M16">
            <v>100</v>
          </cell>
        </row>
        <row r="19">
          <cell r="M19">
            <v>730</v>
          </cell>
        </row>
        <row r="20">
          <cell r="M20">
            <v>720</v>
          </cell>
        </row>
        <row r="21">
          <cell r="M21">
            <v>710</v>
          </cell>
        </row>
        <row r="23">
          <cell r="M23">
            <v>451</v>
          </cell>
        </row>
        <row r="24">
          <cell r="M24">
            <v>470</v>
          </cell>
        </row>
        <row r="25">
          <cell r="M25">
            <v>450</v>
          </cell>
        </row>
        <row r="26">
          <cell r="M26">
            <v>701</v>
          </cell>
        </row>
        <row r="30">
          <cell r="M30">
            <v>144</v>
          </cell>
        </row>
        <row r="33">
          <cell r="M33">
            <v>121</v>
          </cell>
        </row>
        <row r="35">
          <cell r="M35">
            <v>35</v>
          </cell>
        </row>
        <row r="36">
          <cell r="M36">
            <v>39</v>
          </cell>
        </row>
        <row r="37">
          <cell r="M37">
            <v>60</v>
          </cell>
        </row>
        <row r="38">
          <cell r="M38">
            <v>65</v>
          </cell>
        </row>
        <row r="40">
          <cell r="M40">
            <v>66</v>
          </cell>
        </row>
        <row r="41">
          <cell r="M41">
            <v>76</v>
          </cell>
        </row>
        <row r="42">
          <cell r="M42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9.125" style="0" customWidth="1"/>
    <col min="4" max="4" width="48.75390625" style="0" customWidth="1"/>
    <col min="5" max="5" width="12.625" style="0" customWidth="1"/>
    <col min="6" max="6" width="13.125" style="0" hidden="1" customWidth="1"/>
    <col min="7" max="7" width="18.00390625" style="0" hidden="1" customWidth="1"/>
  </cols>
  <sheetData>
    <row r="1" ht="12" customHeight="1"/>
    <row r="2" spans="2:7" ht="15.75">
      <c r="B2" s="3"/>
      <c r="C2" s="4"/>
      <c r="D2" s="5" t="s">
        <v>97</v>
      </c>
      <c r="E2" s="4"/>
      <c r="F2" s="4"/>
      <c r="G2" s="4"/>
    </row>
    <row r="3" spans="2:7" ht="15.75">
      <c r="B3" s="3"/>
      <c r="C3" s="4"/>
      <c r="D3" s="5" t="s">
        <v>96</v>
      </c>
      <c r="E3" s="77">
        <f ca="1">TODAY()+1</f>
        <v>45387</v>
      </c>
      <c r="F3" s="77"/>
      <c r="G3" s="4"/>
    </row>
    <row r="4" ht="13.5" thickBot="1">
      <c r="B4" s="1"/>
    </row>
    <row r="5" spans="2:7" s="26" customFormat="1" ht="22.5" customHeight="1" thickBot="1">
      <c r="B5" s="35" t="s">
        <v>2</v>
      </c>
      <c r="C5" s="36" t="s">
        <v>3</v>
      </c>
      <c r="D5" s="36" t="s">
        <v>4</v>
      </c>
      <c r="E5" s="78" t="s">
        <v>84</v>
      </c>
      <c r="F5" s="78"/>
      <c r="G5" s="37" t="s">
        <v>85</v>
      </c>
    </row>
    <row r="6" spans="2:7" s="26" customFormat="1" ht="25.5" customHeight="1" thickBot="1">
      <c r="B6" s="84" t="s">
        <v>8</v>
      </c>
      <c r="C6" s="85"/>
      <c r="D6" s="85"/>
      <c r="E6" s="41" t="s">
        <v>98</v>
      </c>
      <c r="F6" s="41" t="s">
        <v>82</v>
      </c>
      <c r="G6" s="42" t="s">
        <v>83</v>
      </c>
    </row>
    <row r="7" spans="2:7" s="26" customFormat="1" ht="34.5" customHeight="1" hidden="1">
      <c r="B7" s="38" t="s">
        <v>9</v>
      </c>
      <c r="C7" s="39" t="s">
        <v>15</v>
      </c>
      <c r="D7" s="40" t="s">
        <v>22</v>
      </c>
      <c r="E7" s="20">
        <v>91</v>
      </c>
      <c r="F7" s="20">
        <f aca="true" t="shared" si="0" ref="F7:F13">E7</f>
        <v>91</v>
      </c>
      <c r="G7" s="21">
        <v>93</v>
      </c>
    </row>
    <row r="8" spans="2:7" s="26" customFormat="1" ht="29.25" customHeight="1" hidden="1" thickBot="1">
      <c r="B8" s="43" t="s">
        <v>10</v>
      </c>
      <c r="C8" s="12" t="s">
        <v>16</v>
      </c>
      <c r="D8" s="44" t="s">
        <v>23</v>
      </c>
      <c r="E8" s="22">
        <v>53</v>
      </c>
      <c r="F8" s="22">
        <f t="shared" si="0"/>
        <v>53</v>
      </c>
      <c r="G8" s="23">
        <v>55</v>
      </c>
    </row>
    <row r="9" spans="2:7" s="26" customFormat="1" ht="29.25" customHeight="1" thickBot="1">
      <c r="B9" s="16" t="s">
        <v>11</v>
      </c>
      <c r="C9" s="17" t="s">
        <v>17</v>
      </c>
      <c r="D9" s="49" t="s">
        <v>24</v>
      </c>
      <c r="E9" s="58">
        <f>'[2]Прайс физ.лица Подольск'!$M$12</f>
        <v>133</v>
      </c>
      <c r="F9" s="58">
        <f t="shared" si="0"/>
        <v>133</v>
      </c>
      <c r="G9" s="59">
        <f>'[1]Прайс юрл.лица Подольск '!E10</f>
        <v>72</v>
      </c>
    </row>
    <row r="10" spans="2:7" s="26" customFormat="1" ht="29.25" customHeight="1" hidden="1">
      <c r="B10" s="18" t="s">
        <v>12</v>
      </c>
      <c r="C10" s="11" t="s">
        <v>18</v>
      </c>
      <c r="D10" s="25" t="s">
        <v>25</v>
      </c>
      <c r="E10" s="60">
        <v>87</v>
      </c>
      <c r="F10" s="58">
        <f t="shared" si="0"/>
        <v>87</v>
      </c>
      <c r="G10" s="61">
        <f>'[1]Прайс юрл.лица Подольск '!E11</f>
        <v>122</v>
      </c>
    </row>
    <row r="11" spans="2:7" s="26" customFormat="1" ht="29.25" customHeight="1" hidden="1">
      <c r="B11" s="18" t="s">
        <v>13</v>
      </c>
      <c r="C11" s="11" t="s">
        <v>19</v>
      </c>
      <c r="D11" s="52" t="s">
        <v>26</v>
      </c>
      <c r="E11" s="60">
        <v>85</v>
      </c>
      <c r="F11" s="58">
        <f t="shared" si="0"/>
        <v>85</v>
      </c>
      <c r="G11" s="61">
        <f>'[1]Прайс юрл.лица Подольск '!E12</f>
        <v>115</v>
      </c>
    </row>
    <row r="12" spans="2:7" s="26" customFormat="1" ht="29.25" customHeight="1" thickBot="1">
      <c r="B12" s="18" t="s">
        <v>14</v>
      </c>
      <c r="C12" s="11" t="s">
        <v>20</v>
      </c>
      <c r="D12" s="52" t="s">
        <v>27</v>
      </c>
      <c r="E12" s="60">
        <f>'[2]Прайс физ.лица Подольск'!$M$15</f>
        <v>85</v>
      </c>
      <c r="F12" s="58">
        <f t="shared" si="0"/>
        <v>85</v>
      </c>
      <c r="G12" s="61">
        <f>'[1]Прайс юрл.лица Подольск '!E13</f>
        <v>52</v>
      </c>
    </row>
    <row r="13" spans="2:7" s="26" customFormat="1" ht="29.25" customHeight="1" thickBot="1">
      <c r="B13" s="19" t="s">
        <v>0</v>
      </c>
      <c r="C13" s="13" t="s">
        <v>21</v>
      </c>
      <c r="D13" s="53" t="s">
        <v>1</v>
      </c>
      <c r="E13" s="62">
        <f>'[2]Прайс физ.лица Подольск'!$M$16</f>
        <v>100</v>
      </c>
      <c r="F13" s="58">
        <f t="shared" si="0"/>
        <v>100</v>
      </c>
      <c r="G13" s="63">
        <f>'[1]Прайс юрл.лица Подольск '!E14</f>
        <v>65</v>
      </c>
    </row>
    <row r="14" spans="2:7" s="26" customFormat="1" ht="36.75" customHeight="1" hidden="1" thickBot="1">
      <c r="B14" s="45" t="s">
        <v>71</v>
      </c>
      <c r="C14" s="46" t="s">
        <v>72</v>
      </c>
      <c r="D14" s="47" t="s">
        <v>73</v>
      </c>
      <c r="E14" s="64" t="s">
        <v>6</v>
      </c>
      <c r="F14" s="64" t="s">
        <v>6</v>
      </c>
      <c r="G14" s="65">
        <v>30</v>
      </c>
    </row>
    <row r="15" spans="2:7" s="26" customFormat="1" ht="29.25" customHeight="1" thickBot="1">
      <c r="B15" s="79" t="s">
        <v>28</v>
      </c>
      <c r="C15" s="80"/>
      <c r="D15" s="80"/>
      <c r="E15" s="66" t="s">
        <v>98</v>
      </c>
      <c r="F15" s="66" t="s">
        <v>82</v>
      </c>
      <c r="G15" s="67" t="s">
        <v>83</v>
      </c>
    </row>
    <row r="16" spans="2:7" s="26" customFormat="1" ht="37.5" customHeight="1" thickBot="1">
      <c r="B16" s="16" t="s">
        <v>29</v>
      </c>
      <c r="C16" s="17" t="s">
        <v>45</v>
      </c>
      <c r="D16" s="49" t="s">
        <v>55</v>
      </c>
      <c r="E16" s="58">
        <f>'[2]Прайс физ.лица Подольск'!$M$19</f>
        <v>730</v>
      </c>
      <c r="F16" s="58">
        <f>E16</f>
        <v>730</v>
      </c>
      <c r="G16" s="59">
        <f>'[1]Прайс юрл.лица Подольск '!E17</f>
        <v>485</v>
      </c>
    </row>
    <row r="17" spans="2:7" s="26" customFormat="1" ht="37.5" customHeight="1" thickBot="1">
      <c r="B17" s="18" t="s">
        <v>30</v>
      </c>
      <c r="C17" s="11" t="s">
        <v>46</v>
      </c>
      <c r="D17" s="25" t="s">
        <v>56</v>
      </c>
      <c r="E17" s="60">
        <f>'[2]Прайс физ.лица Подольск'!$M$20</f>
        <v>720</v>
      </c>
      <c r="F17" s="58">
        <f aca="true" t="shared" si="1" ref="F17:F22">E17</f>
        <v>720</v>
      </c>
      <c r="G17" s="61">
        <f>'[1]Прайс юрл.лица Подольск '!E18</f>
        <v>475</v>
      </c>
    </row>
    <row r="18" spans="2:7" s="26" customFormat="1" ht="37.5" customHeight="1" thickBot="1">
      <c r="B18" s="18" t="s">
        <v>31</v>
      </c>
      <c r="C18" s="11" t="s">
        <v>47</v>
      </c>
      <c r="D18" s="25" t="s">
        <v>57</v>
      </c>
      <c r="E18" s="60">
        <f>'[2]Прайс физ.лица Подольск'!$M$21</f>
        <v>710</v>
      </c>
      <c r="F18" s="58">
        <f t="shared" si="1"/>
        <v>710</v>
      </c>
      <c r="G18" s="61">
        <f>'[1]Прайс юрл.лица Подольск '!E19</f>
        <v>465</v>
      </c>
    </row>
    <row r="19" spans="2:7" s="26" customFormat="1" ht="37.5" customHeight="1" thickBot="1">
      <c r="B19" s="18" t="s">
        <v>32</v>
      </c>
      <c r="C19" s="11" t="s">
        <v>48</v>
      </c>
      <c r="D19" s="25" t="s">
        <v>58</v>
      </c>
      <c r="E19" s="60">
        <f>'[2]Прайс физ.лица Подольск'!$M$23</f>
        <v>451</v>
      </c>
      <c r="F19" s="58">
        <f t="shared" si="1"/>
        <v>451</v>
      </c>
      <c r="G19" s="61">
        <f>'[1]Прайс юрл.лица Подольск '!E20</f>
        <v>245</v>
      </c>
    </row>
    <row r="20" spans="2:7" s="30" customFormat="1" ht="37.5" customHeight="1" thickBot="1">
      <c r="B20" s="32" t="s">
        <v>33</v>
      </c>
      <c r="C20" s="31" t="s">
        <v>49</v>
      </c>
      <c r="D20" s="51" t="s">
        <v>59</v>
      </c>
      <c r="E20" s="60">
        <f>'[2]Прайс физ.лица Подольск'!$M$24</f>
        <v>470</v>
      </c>
      <c r="F20" s="58">
        <f t="shared" si="1"/>
        <v>470</v>
      </c>
      <c r="G20" s="61">
        <f>'[1]Прайс юрл.лица Подольск '!E21</f>
        <v>255</v>
      </c>
    </row>
    <row r="21" spans="2:7" s="26" customFormat="1" ht="37.5" customHeight="1" thickBot="1">
      <c r="B21" s="18" t="s">
        <v>34</v>
      </c>
      <c r="C21" s="11" t="s">
        <v>50</v>
      </c>
      <c r="D21" s="25" t="s">
        <v>60</v>
      </c>
      <c r="E21" s="60">
        <f>'[2]Прайс физ.лица Подольск'!$M$25</f>
        <v>450</v>
      </c>
      <c r="F21" s="58">
        <f t="shared" si="1"/>
        <v>450</v>
      </c>
      <c r="G21" s="61">
        <f>'[1]Прайс юрл.лица Подольск '!E22</f>
        <v>245</v>
      </c>
    </row>
    <row r="22" spans="2:7" s="26" customFormat="1" ht="37.5" customHeight="1" thickBot="1">
      <c r="B22" s="19" t="s">
        <v>68</v>
      </c>
      <c r="C22" s="13" t="s">
        <v>69</v>
      </c>
      <c r="D22" s="48" t="s">
        <v>70</v>
      </c>
      <c r="E22" s="62">
        <f>'[2]Прайс физ.лица Подольск'!$M$26</f>
        <v>701</v>
      </c>
      <c r="F22" s="58">
        <f t="shared" si="1"/>
        <v>701</v>
      </c>
      <c r="G22" s="63">
        <f>'[1]Прайс юрл.лица Подольск '!E23</f>
        <v>330</v>
      </c>
    </row>
    <row r="23" spans="2:7" s="26" customFormat="1" ht="18" customHeight="1" thickBot="1">
      <c r="B23" s="75" t="s">
        <v>35</v>
      </c>
      <c r="C23" s="76"/>
      <c r="D23" s="76"/>
      <c r="E23" s="64"/>
      <c r="F23" s="64"/>
      <c r="G23" s="65"/>
    </row>
    <row r="24" spans="2:7" s="26" customFormat="1" ht="29.25" customHeight="1" thickBot="1">
      <c r="B24" s="16" t="s">
        <v>36</v>
      </c>
      <c r="C24" s="17" t="s">
        <v>79</v>
      </c>
      <c r="D24" s="49" t="s">
        <v>61</v>
      </c>
      <c r="E24" s="58">
        <f>'[2]Прайс физ.лица Подольск'!$M$30</f>
        <v>144</v>
      </c>
      <c r="F24" s="58">
        <f>'[2]Прайс физ.лица Подольск'!$M$30</f>
        <v>144</v>
      </c>
      <c r="G24" s="59">
        <f>'[1]Прайс юрл.лица Подольск '!E28</f>
        <v>105</v>
      </c>
    </row>
    <row r="25" spans="2:7" s="26" customFormat="1" ht="27.75" customHeight="1" thickBot="1">
      <c r="B25" s="19" t="s">
        <v>77</v>
      </c>
      <c r="C25" s="13" t="s">
        <v>80</v>
      </c>
      <c r="D25" s="48" t="s">
        <v>78</v>
      </c>
      <c r="E25" s="58">
        <f>'[2]Прайс физ.лица Подольск'!$M$30</f>
        <v>144</v>
      </c>
      <c r="F25" s="58">
        <f>'[2]Прайс физ.лица Подольск'!$M$30</f>
        <v>144</v>
      </c>
      <c r="G25" s="63">
        <f>'[1]Прайс юрл.лица Подольск '!E29</f>
        <v>105</v>
      </c>
    </row>
    <row r="26" spans="2:7" s="26" customFormat="1" ht="19.5" customHeight="1">
      <c r="B26" s="75" t="s">
        <v>37</v>
      </c>
      <c r="C26" s="76"/>
      <c r="D26" s="76"/>
      <c r="E26" s="81"/>
      <c r="F26" s="82"/>
      <c r="G26" s="83"/>
    </row>
    <row r="27" spans="2:7" s="30" customFormat="1" ht="25.5" hidden="1">
      <c r="B27" s="55" t="s">
        <v>38</v>
      </c>
      <c r="C27" s="56" t="s">
        <v>51</v>
      </c>
      <c r="D27" s="57" t="s">
        <v>62</v>
      </c>
      <c r="E27" s="58">
        <f>'[1]Прайс физ.лица Подольск'!M33</f>
        <v>74</v>
      </c>
      <c r="F27" s="58">
        <f>'[1]Прайс физ.лица Подольск'!N33</f>
        <v>74</v>
      </c>
      <c r="G27" s="59">
        <f>'[1]Прайс юрл.лица Подольск '!E31</f>
        <v>75</v>
      </c>
    </row>
    <row r="28" spans="2:7" s="26" customFormat="1" ht="27" customHeight="1" hidden="1">
      <c r="B28" s="18" t="s">
        <v>39</v>
      </c>
      <c r="C28" s="11" t="s">
        <v>52</v>
      </c>
      <c r="D28" s="25" t="s">
        <v>63</v>
      </c>
      <c r="E28" s="60">
        <f>'[1]Прайс физ.лица Подольск'!M34</f>
        <v>0</v>
      </c>
      <c r="F28" s="60">
        <f>'[1]Прайс физ.лица Подольск'!N34</f>
        <v>0</v>
      </c>
      <c r="G28" s="61">
        <f>'[1]Прайс юрл.лица Подольск '!E32</f>
        <v>55</v>
      </c>
    </row>
    <row r="29" spans="2:7" s="28" customFormat="1" ht="14.25" customHeight="1" hidden="1">
      <c r="B29" s="33" t="s">
        <v>40</v>
      </c>
      <c r="C29" s="29" t="s">
        <v>53</v>
      </c>
      <c r="D29" s="50" t="s">
        <v>64</v>
      </c>
      <c r="E29" s="60">
        <f>'[1]Прайс физ.лица Подольск'!M35</f>
        <v>24.5</v>
      </c>
      <c r="F29" s="60">
        <f>'[1]Прайс физ.лица Подольск'!N35</f>
        <v>24.5</v>
      </c>
      <c r="G29" s="61">
        <f>'[1]Прайс юрл.лица Подольск '!E33</f>
        <v>32</v>
      </c>
    </row>
    <row r="30" spans="2:7" s="26" customFormat="1" ht="24.75" customHeight="1" thickBot="1">
      <c r="B30" s="19" t="s">
        <v>74</v>
      </c>
      <c r="C30" s="13" t="s">
        <v>75</v>
      </c>
      <c r="D30" s="48" t="s">
        <v>76</v>
      </c>
      <c r="E30" s="62">
        <f>'[2]Прайс физ.лица Подольск'!$M$33</f>
        <v>121</v>
      </c>
      <c r="F30" s="62">
        <f>E30</f>
        <v>121</v>
      </c>
      <c r="G30" s="63">
        <f>'[1]Прайс юрл.лица Подольск '!E34</f>
        <v>40</v>
      </c>
    </row>
    <row r="31" spans="2:7" s="26" customFormat="1" ht="16.5" customHeight="1" thickBot="1">
      <c r="B31" s="75" t="s">
        <v>86</v>
      </c>
      <c r="C31" s="76"/>
      <c r="D31" s="76"/>
      <c r="E31" s="68"/>
      <c r="F31" s="69"/>
      <c r="G31" s="70"/>
    </row>
    <row r="32" spans="2:7" s="26" customFormat="1" ht="39" customHeight="1" thickBot="1">
      <c r="B32" s="16" t="s">
        <v>90</v>
      </c>
      <c r="C32" s="54" t="s">
        <v>87</v>
      </c>
      <c r="D32" s="49" t="s">
        <v>94</v>
      </c>
      <c r="E32" s="24">
        <f>'[2]Прайс физ.лица Подольск'!$M$35</f>
        <v>35</v>
      </c>
      <c r="F32" s="24">
        <f>E32</f>
        <v>35</v>
      </c>
      <c r="G32" s="14">
        <f>'[1]Прайс юрл.лица Подольск '!E42</f>
        <v>25</v>
      </c>
    </row>
    <row r="33" spans="2:7" s="26" customFormat="1" ht="39.75" customHeight="1" thickBot="1">
      <c r="B33" s="18" t="s">
        <v>91</v>
      </c>
      <c r="C33" s="27" t="s">
        <v>87</v>
      </c>
      <c r="D33" s="25" t="s">
        <v>94</v>
      </c>
      <c r="E33" s="24">
        <f>'[2]Прайс физ.лица Подольск'!$M$36</f>
        <v>39</v>
      </c>
      <c r="F33" s="24">
        <f>E33</f>
        <v>39</v>
      </c>
      <c r="G33" s="10">
        <f>'[1]Прайс юрл.лица Подольск '!E43</f>
        <v>27</v>
      </c>
    </row>
    <row r="34" spans="2:7" s="26" customFormat="1" ht="39" customHeight="1" thickBot="1">
      <c r="B34" s="18" t="s">
        <v>92</v>
      </c>
      <c r="C34" s="27" t="s">
        <v>88</v>
      </c>
      <c r="D34" s="25" t="s">
        <v>95</v>
      </c>
      <c r="E34" s="24">
        <f>'[2]Прайс физ.лица Подольск'!$M$37</f>
        <v>60</v>
      </c>
      <c r="F34" s="24">
        <f>E34</f>
        <v>60</v>
      </c>
      <c r="G34" s="10">
        <f>'[1]Прайс юрл.лица Подольск '!E44</f>
        <v>41</v>
      </c>
    </row>
    <row r="35" spans="2:7" s="26" customFormat="1" ht="36.75" thickBot="1">
      <c r="B35" s="19" t="s">
        <v>93</v>
      </c>
      <c r="C35" s="34" t="s">
        <v>88</v>
      </c>
      <c r="D35" s="48" t="s">
        <v>95</v>
      </c>
      <c r="E35" s="24">
        <f>'[2]Прайс физ.лица Подольск'!$M$38</f>
        <v>65</v>
      </c>
      <c r="F35" s="24">
        <f>E35</f>
        <v>65</v>
      </c>
      <c r="G35" s="15">
        <f>'[1]Прайс юрл.лица Подольск '!E45</f>
        <v>46</v>
      </c>
    </row>
    <row r="36" spans="2:7" s="26" customFormat="1" ht="16.5" thickBot="1">
      <c r="B36" s="75" t="s">
        <v>41</v>
      </c>
      <c r="C36" s="76"/>
      <c r="D36" s="76"/>
      <c r="E36" s="68"/>
      <c r="F36" s="69"/>
      <c r="G36" s="70"/>
    </row>
    <row r="37" spans="2:7" s="26" customFormat="1" ht="36.75" thickBot="1">
      <c r="B37" s="16" t="s">
        <v>42</v>
      </c>
      <c r="C37" s="17" t="s">
        <v>54</v>
      </c>
      <c r="D37" s="49" t="s">
        <v>65</v>
      </c>
      <c r="E37" s="24">
        <f>'[2]Прайс физ.лица Подольск'!$M$40</f>
        <v>66</v>
      </c>
      <c r="F37" s="24">
        <f>E37</f>
        <v>66</v>
      </c>
      <c r="G37" s="14">
        <f>'[1]Прайс юрл.лица Подольск '!E47</f>
        <v>63</v>
      </c>
    </row>
    <row r="38" spans="2:7" s="26" customFormat="1" ht="36" customHeight="1" thickBot="1">
      <c r="B38" s="18" t="s">
        <v>43</v>
      </c>
      <c r="C38" s="11" t="s">
        <v>54</v>
      </c>
      <c r="D38" s="25" t="s">
        <v>66</v>
      </c>
      <c r="E38" s="24">
        <f>'[2]Прайс физ.лица Подольск'!$M$41</f>
        <v>76</v>
      </c>
      <c r="F38" s="24">
        <f>E38</f>
        <v>76</v>
      </c>
      <c r="G38" s="10">
        <f>'[1]Прайс юрл.лица Подольск '!E48</f>
        <v>70</v>
      </c>
    </row>
    <row r="39" spans="2:7" s="26" customFormat="1" ht="38.25" customHeight="1" thickBot="1">
      <c r="B39" s="19" t="s">
        <v>44</v>
      </c>
      <c r="C39" s="13" t="s">
        <v>54</v>
      </c>
      <c r="D39" s="48" t="s">
        <v>67</v>
      </c>
      <c r="E39" s="24">
        <f>'[2]Прайс физ.лица Подольск'!$M$42</f>
        <v>86</v>
      </c>
      <c r="F39" s="24">
        <f>E39</f>
        <v>86</v>
      </c>
      <c r="G39" s="15">
        <f>'[1]Прайс юрл.лица Подольск '!E49</f>
        <v>83</v>
      </c>
    </row>
    <row r="40" spans="1:7" ht="48.75" customHeight="1">
      <c r="A40" s="6"/>
      <c r="B40" s="71" t="s">
        <v>81</v>
      </c>
      <c r="C40" s="71"/>
      <c r="D40" s="71"/>
      <c r="E40" s="71"/>
      <c r="F40" s="71"/>
      <c r="G40" s="71"/>
    </row>
    <row r="41" spans="2:7" ht="12.75" customHeight="1">
      <c r="B41" s="72"/>
      <c r="C41" s="72"/>
      <c r="D41" s="72"/>
      <c r="E41" s="72"/>
      <c r="F41" s="7"/>
      <c r="G41" s="7"/>
    </row>
    <row r="43" spans="2:3" ht="15.75">
      <c r="B43" s="2" t="s">
        <v>5</v>
      </c>
      <c r="C43" s="2"/>
    </row>
    <row r="44" spans="2:3" ht="15.75">
      <c r="B44" s="2"/>
      <c r="C44" s="2"/>
    </row>
    <row r="45" spans="3:7" ht="15.75">
      <c r="C45" s="73" t="s">
        <v>7</v>
      </c>
      <c r="D45" s="73"/>
      <c r="E45" s="73"/>
      <c r="F45" s="8"/>
      <c r="G45" s="8"/>
    </row>
    <row r="46" spans="3:7" ht="15.75">
      <c r="C46" s="73" t="s">
        <v>89</v>
      </c>
      <c r="D46" s="74"/>
      <c r="E46" s="74"/>
      <c r="F46" s="9"/>
      <c r="G46" s="9"/>
    </row>
  </sheetData>
  <sheetProtection/>
  <mergeCells count="15">
    <mergeCell ref="E3:F3"/>
    <mergeCell ref="E5:F5"/>
    <mergeCell ref="B15:D15"/>
    <mergeCell ref="E26:G26"/>
    <mergeCell ref="B26:D26"/>
    <mergeCell ref="B6:D6"/>
    <mergeCell ref="B23:D23"/>
    <mergeCell ref="E31:G31"/>
    <mergeCell ref="B40:G40"/>
    <mergeCell ref="B41:E41"/>
    <mergeCell ref="C46:E46"/>
    <mergeCell ref="C45:E45"/>
    <mergeCell ref="B31:D31"/>
    <mergeCell ref="B36:D36"/>
    <mergeCell ref="E36:G3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Pskovvtormet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mkulikova</dc:creator>
  <cp:keywords/>
  <dc:description/>
  <cp:lastModifiedBy>as2.cvm Екатерина Дубик</cp:lastModifiedBy>
  <cp:lastPrinted>2024-04-04T13:44:00Z</cp:lastPrinted>
  <dcterms:created xsi:type="dcterms:W3CDTF">2010-01-14T08:22:25Z</dcterms:created>
  <dcterms:modified xsi:type="dcterms:W3CDTF">2024-04-04T13:44:08Z</dcterms:modified>
  <cp:category/>
  <cp:version/>
  <cp:contentType/>
  <cp:contentStatus/>
</cp:coreProperties>
</file>