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<sst xmlns="http://schemas.openxmlformats.org/spreadsheetml/2006/main" count="62" uniqueCount="49">
  <si>
    <t>Парнас</t>
  </si>
  <si>
    <t>Адрес участка: Санкт-Петербург, 5-й Верхний переулок, д.19, лит. Б</t>
  </si>
  <si>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</si>
  <si>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</si>
  <si>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</si>
  <si>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</si>
  <si>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Тех. засор</t>
  </si>
  <si>
    <t>ГАБАРИТ</t>
  </si>
  <si>
    <t>3А2</t>
  </si>
  <si>
    <t>Стальные</t>
  </si>
  <si>
    <t>2,5%</t>
  </si>
  <si>
    <t>3АБ</t>
  </si>
  <si>
    <t>3А7</t>
  </si>
  <si>
    <t>15А</t>
  </si>
  <si>
    <t>НЕГАБАРИТ</t>
  </si>
  <si>
    <t>5АБ</t>
  </si>
  <si>
    <t>5А7</t>
  </si>
  <si>
    <t>5А</t>
  </si>
  <si>
    <r>
      <rPr>
        <b/>
        <i/>
        <sz val="10"/>
        <rFont val="Arial Cyr"/>
        <family val="0"/>
      </rPr>
      <t>В случае отложенного оформления, с последующим дооформлением</t>
    </r>
    <r>
      <rPr>
        <b/>
        <i/>
        <u val="single"/>
        <sz val="10"/>
        <rFont val="Arial Cyr"/>
        <family val="0"/>
      </rPr>
      <t xml:space="preserve"> по доверенности</t>
    </r>
    <r>
      <rPr>
        <b/>
        <i/>
        <sz val="10"/>
        <rFont val="Arial Cyr"/>
        <family val="0"/>
      </rPr>
      <t xml:space="preserve">, цена на лом уменьшается на  </t>
    </r>
  </si>
  <si>
    <t>руб. от цены на банк. карту</t>
  </si>
  <si>
    <t xml:space="preserve">При заходе лома менее 0,5 тонны цена снижается на </t>
  </si>
  <si>
    <t>17А</t>
  </si>
  <si>
    <t>Лом стальной железнодорожный – подкладки, накладки, рельсы длиной до 1,5 м, оси колесных пар. Размеры строго 1500*500*500 мм, вес куска не более 0,5тн и не менее 1кг.</t>
  </si>
  <si>
    <t>Углеродистый чугунный лом, размеры 300*300*300 мм, или 1500*500*500 мм, согласно ТУ</t>
  </si>
  <si>
    <t>Стальная стружка, максимальная засоренность допускается в пределах 1-8%.</t>
  </si>
  <si>
    <t>Негабаритный лом и отходы  толщина от 3мм. Габариты 2500x1000x300мм. Исключительно для переработки  газовой резкой или на пресс-ножницах</t>
  </si>
  <si>
    <r>
      <t xml:space="preserve">Конструкционный прямолинейный лом, размеры строго 1500*500*500 мм, </t>
    </r>
    <r>
      <rPr>
        <b/>
        <sz val="10"/>
        <rFont val="Arial"/>
        <family val="2"/>
      </rPr>
      <t>толщина от 6 мм</t>
    </r>
    <r>
      <rPr>
        <sz val="10"/>
        <rFont val="Arial"/>
        <family val="2"/>
      </rPr>
      <t xml:space="preserve"> и выше (швеллеры, уголки, двутавры и т.п.) без сварных соединений, листовой лом, лом с небольшой кривизной (элементы емкостей и.т.п.) Согласно ТУ.</t>
    </r>
  </si>
  <si>
    <t>3,5%</t>
  </si>
  <si>
    <t>Негабаритный конструкционный прямолинейный лом, толщина свыше 8 мм, размеры более 1500*500*500 мм,  согласно ТУ</t>
  </si>
  <si>
    <t>Негабаритный железнодорожный, толщина свыше 10 мм, размеры более 1500*500*500,  согласно ТУ</t>
  </si>
  <si>
    <r>
      <t xml:space="preserve">Минимальная цена для юр. лиц            </t>
    </r>
    <r>
      <rPr>
        <b/>
        <sz val="11"/>
        <color indexed="12"/>
        <rFont val="Arial"/>
        <family val="2"/>
      </rPr>
      <t xml:space="preserve">Возможна индивидуальная цена </t>
    </r>
  </si>
  <si>
    <t>Многоканальный телефон</t>
  </si>
  <si>
    <t>1%</t>
  </si>
  <si>
    <t>12А</t>
  </si>
  <si>
    <t>Стальной лом, габариты до 1500*500*500 мм, толщина от 3 мм. Приемка согласно ТУ АО "ПСКОВВТОРМЕТ"</t>
  </si>
  <si>
    <t>Толщина менее 3 мм, длина до 5 метров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</si>
  <si>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</si>
  <si>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4,5%</t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</si>
  <si>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</si>
  <si>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</si>
  <si>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7 (921) 9088877</t>
  </si>
  <si>
    <t>В случае использования транспорта АО ПСКОВВТОРМЕТ цена на металлолом может быть изменена</t>
  </si>
  <si>
    <t>*</t>
  </si>
  <si>
    <t>3%</t>
  </si>
  <si>
    <t>Цены для юридических лиц - выше, для уточнения индивидуальной цены можно обращаться по телефону:                             +7 (931) 226-13-44 Виталий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</si>
  <si>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</si>
  <si>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5,5%</t>
  </si>
  <si>
    <r>
      <t xml:space="preserve">Цена на банковскую карту                            </t>
    </r>
    <r>
      <rPr>
        <b/>
        <sz val="11"/>
        <color indexed="12"/>
        <rFont val="Arial Cyr"/>
        <family val="0"/>
      </rPr>
      <t xml:space="preserve">Возможна индивидуальная цена </t>
    </r>
  </si>
  <si>
    <t>Цены на м/лом с 11.00 06.10.2023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</si>
</sst>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</numFmts>
  <fonts count="40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i/>
      <sz val="12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 Cyr"/>
      <family val="0"/>
    </font>
    <font>
      <b/>
      <i/>
      <u val="single"/>
      <sz val="10"/>
      <name val="Arial Cyr"/>
      <family val="0"/>
    </font>
    <font>
      <sz val="14"/>
      <name val="Arial Cyr"/>
      <family val="0"/>
    </font>
    <font>
      <b/>
      <u val="single"/>
      <sz val="12"/>
      <name val="Arial Cyr"/>
      <family val="0"/>
    </font>
    <font>
      <b/>
      <sz val="12"/>
      <name val="Arial Cyr"/>
      <family val="0"/>
    </font>
    <font>
      <b/>
      <sz val="11"/>
      <color indexed="12"/>
      <name val="Arial"/>
      <family val="2"/>
    </font>
    <font>
      <b/>
      <sz val="11"/>
      <color indexed="12"/>
      <name val="Arial Cyr"/>
      <family val="0"/>
    </font>
    <font>
      <u val="single"/>
      <sz val="3.4"/>
      <color indexed="12"/>
      <name val="Arial Cyr"/>
      <family val="0"/>
    </font>
    <font>
      <u val="single"/>
      <sz val="3.4"/>
      <color indexed="36"/>
      <name val="Arial Cyr"/>
      <family val="0"/>
    </font>
    <font>
      <b/>
      <sz val="1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37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34" fillId="24" borderId="10" xfId="0" applyFont="1" applyFill="1" applyBorder="1" applyAlignment="1">
      <alignment horizontal="center" vertical="center" wrapText="1"/>
    </xf>
    <xf numFmtId="0" fontId="30" fillId="25" borderId="10" xfId="0" applyFont="1" applyFill="1" applyBorder="1" applyAlignment="1">
      <alignment horizontal="left" vertical="center" wrapText="1"/>
    </xf>
    <xf numFmtId="0" fontId="28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0" xfId="0" applyNumberFormat="1" applyFont="1" applyBorder="1" applyAlignment="1">
      <alignment horizontal="center" vertical="center" wrapText="1"/>
    </xf>
    <xf numFmtId="9" fontId="27" fillId="0" borderId="0" xfId="0" applyNumberFormat="1" applyFont="1" applyBorder="1" applyAlignment="1">
      <alignment horizontal="center" vertical="center" wrapText="1"/>
    </xf>
    <xf numFmtId="0" fontId="30" fillId="0" borderId="21" xfId="0" applyFont="1" applyBorder="1" applyAlignment="1">
      <alignment horizontal="left" vertical="center" wrapText="1"/>
    </xf>
    <xf numFmtId="0" fontId="23" fillId="24" borderId="22" xfId="0" applyFont="1" applyFill="1" applyBorder="1" applyAlignment="1">
      <alignment horizontal="center" wrapText="1"/>
    </xf>
    <xf numFmtId="0" fontId="30" fillId="25" borderId="10" xfId="0" applyFont="1" applyFill="1" applyBorder="1" applyAlignment="1">
      <alignment horizontal="center" vertical="center" wrapText="1"/>
    </xf>
    <xf numFmtId="0" fontId="30" fillId="25" borderId="23" xfId="0" applyFont="1" applyFill="1" applyBorder="1" applyAlignment="1">
      <alignment horizontal="center" vertical="center" wrapText="1"/>
    </xf>
    <xf numFmtId="49" fontId="27" fillId="0" borderId="10" xfId="0" applyNumberFormat="1" applyFont="1" applyBorder="1" applyAlignment="1">
      <alignment horizontal="center" vertical="center" wrapText="1"/>
    </xf>
    <xf numFmtId="49" fontId="27" fillId="0" borderId="23" xfId="0" applyNumberFormat="1" applyFont="1" applyBorder="1" applyAlignment="1">
      <alignment horizontal="center" vertical="center" wrapText="1"/>
    </xf>
    <xf numFmtId="0" fontId="29" fillId="0" borderId="15" xfId="0" applyNumberFormat="1" applyFont="1" applyBorder="1" applyAlignment="1">
      <alignment horizontal="center" vertical="center" wrapText="1"/>
    </xf>
    <xf numFmtId="9" fontId="27" fillId="0" borderId="15" xfId="0" applyNumberFormat="1" applyFont="1" applyBorder="1" applyAlignment="1">
      <alignment horizontal="center" vertical="center" wrapText="1"/>
    </xf>
    <xf numFmtId="9" fontId="27" fillId="0" borderId="24" xfId="0" applyNumberFormat="1" applyFont="1" applyBorder="1" applyAlignment="1">
      <alignment horizontal="center" vertical="center" wrapText="1"/>
    </xf>
    <xf numFmtId="0" fontId="29" fillId="0" borderId="10" xfId="0" applyNumberFormat="1" applyFont="1" applyBorder="1" applyAlignment="1">
      <alignment horizontal="center" vertical="center" wrapText="1"/>
    </xf>
    <xf numFmtId="0" fontId="23" fillId="24" borderId="25" xfId="0" applyFont="1" applyFill="1" applyBorder="1" applyAlignment="1">
      <alignment horizontal="center" wrapText="1"/>
    </xf>
    <xf numFmtId="0" fontId="23" fillId="24" borderId="26" xfId="0" applyFont="1" applyFill="1" applyBorder="1" applyAlignment="1">
      <alignment horizontal="center" wrapText="1"/>
    </xf>
    <xf numFmtId="0" fontId="29" fillId="0" borderId="25" xfId="0" applyNumberFormat="1" applyFont="1" applyBorder="1" applyAlignment="1">
      <alignment horizontal="center" vertical="center" wrapText="1"/>
    </xf>
    <xf numFmtId="0" fontId="29" fillId="0" borderId="26" xfId="0" applyNumberFormat="1" applyFont="1" applyBorder="1" applyAlignment="1">
      <alignment horizontal="center" vertical="center" wrapText="1"/>
    </xf>
    <xf numFmtId="0" fontId="29" fillId="0" borderId="17" xfId="0" applyNumberFormat="1" applyFont="1" applyBorder="1" applyAlignment="1">
      <alignment horizontal="center" vertical="center" wrapText="1"/>
    </xf>
    <xf numFmtId="49" fontId="27" fillId="0" borderId="17" xfId="0" applyNumberFormat="1" applyFont="1" applyBorder="1" applyAlignment="1">
      <alignment horizontal="center" vertical="center" wrapText="1"/>
    </xf>
    <xf numFmtId="49" fontId="27" fillId="0" borderId="27" xfId="0" applyNumberFormat="1" applyFont="1" applyBorder="1" applyAlignment="1">
      <alignment horizontal="center" vertical="center" wrapText="1"/>
    </xf>
    <xf numFmtId="49" fontId="27" fillId="0" borderId="25" xfId="0" applyNumberFormat="1" applyFont="1" applyBorder="1" applyAlignment="1">
      <alignment horizontal="center" vertical="center" wrapText="1"/>
    </xf>
    <xf numFmtId="49" fontId="27" fillId="0" borderId="28" xfId="0" applyNumberFormat="1" applyFont="1" applyBorder="1" applyAlignment="1">
      <alignment horizontal="center" vertical="center" wrapText="1"/>
    </xf>
    <xf numFmtId="0" fontId="29" fillId="0" borderId="21" xfId="0" applyNumberFormat="1" applyFont="1" applyBorder="1" applyAlignment="1">
      <alignment horizontal="center" vertical="center" wrapText="1"/>
    </xf>
    <xf numFmtId="49" fontId="27" fillId="0" borderId="21" xfId="0" applyNumberFormat="1" applyFont="1" applyBorder="1" applyAlignment="1">
      <alignment horizontal="center" vertical="center" wrapText="1"/>
    </xf>
    <xf numFmtId="49" fontId="27" fillId="0" borderId="29" xfId="0" applyNumberFormat="1" applyFont="1" applyBorder="1" applyAlignment="1">
      <alignment horizontal="center" vertical="center" wrapText="1"/>
    </xf>
    <xf numFmtId="0" fontId="27" fillId="0" borderId="30" xfId="0" applyFont="1" applyBorder="1" applyAlignment="1">
      <alignment horizontal="center" vertical="top" wrapText="1"/>
    </xf>
    <xf numFmtId="0" fontId="27" fillId="0" borderId="31" xfId="0" applyFont="1" applyBorder="1" applyAlignment="1">
      <alignment horizontal="center" vertical="top" wrapText="1"/>
    </xf>
    <xf numFmtId="0" fontId="29" fillId="0" borderId="19" xfId="0" applyNumberFormat="1" applyFont="1" applyBorder="1" applyAlignment="1">
      <alignment horizontal="center" vertical="center" wrapText="1"/>
    </xf>
    <xf numFmtId="49" fontId="27" fillId="0" borderId="19" xfId="0" applyNumberFormat="1" applyFont="1" applyFill="1" applyBorder="1" applyAlignment="1">
      <alignment horizontal="center" vertical="center" wrapText="1"/>
    </xf>
    <xf numFmtId="49" fontId="27" fillId="0" borderId="32" xfId="0" applyNumberFormat="1" applyFont="1" applyFill="1" applyBorder="1" applyAlignment="1">
      <alignment horizontal="center" vertical="center" wrapText="1"/>
    </xf>
    <xf numFmtId="0" fontId="29" fillId="0" borderId="33" xfId="0" applyNumberFormat="1" applyFont="1" applyBorder="1" applyAlignment="1">
      <alignment horizontal="center" vertical="center" wrapText="1"/>
    </xf>
    <xf numFmtId="0" fontId="29" fillId="0" borderId="34" xfId="0" applyNumberFormat="1" applyFont="1" applyBorder="1" applyAlignment="1">
      <alignment horizontal="center" vertical="center" wrapText="1"/>
    </xf>
    <xf numFmtId="49" fontId="27" fillId="0" borderId="33" xfId="0" applyNumberFormat="1" applyFont="1" applyBorder="1" applyAlignment="1">
      <alignment horizontal="center" vertical="center" wrapText="1"/>
    </xf>
    <xf numFmtId="49" fontId="27" fillId="0" borderId="35" xfId="0" applyNumberFormat="1" applyFont="1" applyBorder="1" applyAlignment="1">
      <alignment horizontal="center" vertical="center" wrapText="1"/>
    </xf>
    <xf numFmtId="0" fontId="22" fillId="0" borderId="36" xfId="0" applyFont="1" applyBorder="1" applyAlignment="1">
      <alignment horizontal="center" vertical="center" wrapText="1"/>
    </xf>
    <xf numFmtId="0" fontId="25" fillId="0" borderId="31" xfId="0" applyFont="1" applyBorder="1" applyAlignment="1">
      <alignment horizontal="center" vertical="center" wrapText="1"/>
    </xf>
    <xf numFmtId="0" fontId="25" fillId="0" borderId="37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0" fontId="25" fillId="0" borderId="38" xfId="0" applyFont="1" applyBorder="1" applyAlignment="1">
      <alignment horizontal="center" vertical="center" wrapText="1"/>
    </xf>
    <xf numFmtId="0" fontId="26" fillId="0" borderId="37" xfId="0" applyFont="1" applyBorder="1" applyAlignment="1">
      <alignment horizontal="center" vertical="center" wrapText="1"/>
    </xf>
    <xf numFmtId="0" fontId="26" fillId="0" borderId="36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left" wrapText="1"/>
    </xf>
    <xf numFmtId="0" fontId="30" fillId="0" borderId="20" xfId="0" applyFont="1" applyBorder="1" applyAlignment="1">
      <alignment horizontal="left" vertical="center" wrapText="1"/>
    </xf>
    <xf numFmtId="0" fontId="30" fillId="0" borderId="21" xfId="0" applyFont="1" applyBorder="1" applyAlignment="1">
      <alignment horizontal="left" vertical="center" wrapText="1"/>
    </xf>
    <xf numFmtId="0" fontId="30" fillId="0" borderId="21" xfId="0" applyFont="1" applyBorder="1" applyAlignment="1">
      <alignment horizontal="center" vertical="center" wrapText="1"/>
    </xf>
    <xf numFmtId="0" fontId="30" fillId="0" borderId="29" xfId="0" applyFont="1" applyBorder="1" applyAlignment="1">
      <alignment horizontal="center" vertical="center" wrapText="1"/>
    </xf>
    <xf numFmtId="0" fontId="30" fillId="25" borderId="13" xfId="0" applyFont="1" applyFill="1" applyBorder="1" applyAlignment="1">
      <alignment horizontal="left" vertical="center" wrapText="1"/>
    </xf>
    <xf numFmtId="0" fontId="30" fillId="25" borderId="10" xfId="0" applyFont="1" applyFill="1" applyBorder="1" applyAlignment="1">
      <alignment horizontal="left" vertical="center" wrapText="1"/>
    </xf>
    <xf numFmtId="0" fontId="30" fillId="0" borderId="14" xfId="0" applyFont="1" applyBorder="1" applyAlignment="1">
      <alignment horizontal="left" vertical="top" wrapText="1"/>
    </xf>
    <xf numFmtId="0" fontId="30" fillId="0" borderId="15" xfId="0" applyFont="1" applyBorder="1" applyAlignment="1">
      <alignment horizontal="left" vertical="top" wrapText="1"/>
    </xf>
    <xf numFmtId="0" fontId="30" fillId="0" borderId="24" xfId="0" applyFont="1" applyBorder="1" applyAlignment="1">
      <alignment horizontal="left" vertical="top" wrapText="1"/>
    </xf>
    <xf numFmtId="0" fontId="39" fillId="24" borderId="13" xfId="0" applyFont="1" applyFill="1" applyBorder="1" applyAlignment="1">
      <alignment horizontal="left" vertical="center" wrapText="1"/>
    </xf>
    <xf numFmtId="0" fontId="39" fillId="24" borderId="10" xfId="0" applyFont="1" applyFill="1" applyBorder="1" applyAlignment="1">
      <alignment horizontal="left" vertical="center" wrapText="1"/>
    </xf>
    <xf numFmtId="0" fontId="39" fillId="24" borderId="25" xfId="0" applyFont="1" applyFill="1" applyBorder="1" applyAlignment="1">
      <alignment horizontal="center" vertical="center" wrapText="1"/>
    </xf>
    <xf numFmtId="0" fontId="39" fillId="24" borderId="22" xfId="0" applyFont="1" applyFill="1" applyBorder="1" applyAlignment="1">
      <alignment horizontal="center" vertical="center" wrapText="1"/>
    </xf>
    <xf numFmtId="0" fontId="39" fillId="24" borderId="28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38"/>
  <sheetViews>
    <sheetView tabSelected="1" zoomScale="70" zoomScaleNormal="70" zoomScalePageLayoutView="0" workbookViewId="0" topLeftCell="A1">
      <selection activeCell="D5" sqref="D5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6.875" style="0" customWidth="1"/>
    <col min="4" max="4" width="52.625" style="0" customWidth="1"/>
    <col min="5" max="5" width="22.375" style="0" customWidth="1"/>
    <col min="6" max="6" width="21.125" style="0" customWidth="1"/>
    <col min="7" max="7" width="23.00390625" style="0" customWidth="1"/>
  </cols>
  <sheetData>
    <row r="2" ht="3" customHeight="1"/>
    <row r="3" spans="3:7" ht="23.25">
      <c r="C3" s="1"/>
      <c r="D3" s="2" t="s">
        <v>0</v>
      </c>
      <c r="E3" s="2"/>
      <c r="F3" s="1"/>
      <c r="G3" s="1"/>
    </row>
    <row r="4" spans="3:7" ht="23.25">
      <c r="C4" s="1"/>
      <c r="D4" s="2" t="s">
        <v>48</v>
      </c>
      <c r="E4" s="2"/>
      <c r="F4" s="1"/>
      <c r="G4" s="1"/>
    </row>
    <row r="5" spans="3:7" ht="23.25">
      <c r="C5" s="1"/>
      <c r="D5" s="2"/>
      <c r="E5" s="2"/>
      <c r="F5" s="1"/>
      <c r="G5" s="1"/>
    </row>
    <row r="6" ht="24.75" customHeight="1">
      <c r="B6" s="3"/>
    </row>
    <row r="7" spans="2:11" ht="12.75" customHeight="1">
      <c r="B7" s="65" t="s">
        <v>44</v>
      </c>
      <c r="C7" s="65"/>
      <c r="D7" s="65"/>
      <c r="E7" s="65"/>
      <c r="F7" s="65"/>
      <c r="G7" s="65"/>
      <c r="H7" s="65"/>
      <c r="I7" s="65"/>
      <c r="J7" s="65"/>
      <c r="K7" s="65"/>
    </row>
    <row r="8" spans="2:11" ht="12.75" customHeight="1">
      <c r="B8" s="65"/>
      <c r="C8" s="65"/>
      <c r="D8" s="65"/>
      <c r="E8" s="65"/>
      <c r="F8" s="65"/>
      <c r="G8" s="65"/>
      <c r="H8" s="65"/>
      <c r="I8" s="65"/>
      <c r="J8" s="65"/>
      <c r="K8" s="65"/>
    </row>
    <row r="9" spans="2:11" ht="13.5" customHeight="1">
      <c r="B9" s="65"/>
      <c r="C9" s="65"/>
      <c r="D9" s="65"/>
      <c r="E9" s="65"/>
      <c r="F9" s="65"/>
      <c r="G9" s="65"/>
      <c r="H9" s="65"/>
      <c r="I9" s="65"/>
      <c r="J9" s="65"/>
      <c r="K9" s="65"/>
    </row>
    <row r="10" ht="29.25" customHeight="1">
      <c r="B10" s="3"/>
    </row>
    <row r="11" spans="2:7" s="4" customFormat="1" ht="15">
      <c r="B11" s="4" t="s">
        <v>1</v>
      </c>
      <c r="C11" s="5"/>
      <c r="D11" s="6"/>
      <c r="E11" s="6"/>
      <c r="F11" s="5"/>
      <c r="G11" s="5"/>
    </row>
    <row r="12" spans="3:7" s="4" customFormat="1" ht="22.5" customHeight="1">
      <c r="C12" s="5"/>
      <c r="D12" s="6"/>
      <c r="E12" s="6"/>
      <c r="F12" s="5"/>
      <c r="G12" s="5"/>
    </row>
    <row r="13" spans="2:9" s="4" customFormat="1" ht="22.5" customHeight="1" thickBot="1">
      <c r="B13" s="4" t="s">
        <v>2</v>
      </c>
      <c r="C13" s="1"/>
      <c r="D13" s="1"/>
      <c r="E13" s="1"/>
      <c r="F13"/>
      <c r="G13"/>
      <c r="H13"/>
      <c r="I13"/>
    </row>
    <row r="14" spans="2:9" s="4" customFormat="1" ht="22.5" customHeight="1" thickBot="1">
      <c r="B14" s="66" t="s">
        <v>3</v>
      </c>
      <c r="C14" s="66" t="s">
        <v>4</v>
      </c>
      <c r="D14" s="67" t="s">
        <v>5</v>
      </c>
      <c r="E14" s="66" t="s">
        <v>30</v>
      </c>
      <c r="F14" s="70" t="s">
        <v>47</v>
      </c>
      <c r="G14" s="70"/>
      <c r="H14" s="71" t="s">
        <v>6</v>
      </c>
      <c r="I14" s="71"/>
    </row>
    <row r="15" spans="2:9" s="4" customFormat="1" ht="22.5" customHeight="1" thickBot="1">
      <c r="B15" s="66"/>
      <c r="C15" s="66"/>
      <c r="D15" s="67"/>
      <c r="E15" s="68"/>
      <c r="F15" s="70"/>
      <c r="G15" s="70"/>
      <c r="H15" s="71"/>
      <c r="I15" s="71"/>
    </row>
    <row r="16" spans="2:9" s="4" customFormat="1" ht="75.75" customHeight="1" thickBot="1">
      <c r="B16" s="66"/>
      <c r="C16" s="66"/>
      <c r="D16" s="67"/>
      <c r="E16" s="69"/>
      <c r="F16" s="70"/>
      <c r="G16" s="70"/>
      <c r="H16" s="71"/>
      <c r="I16" s="71"/>
    </row>
    <row r="17" spans="2:9" s="4" customFormat="1" ht="22.5" customHeight="1" thickBot="1">
      <c r="B17" s="57" t="s">
        <v>7</v>
      </c>
      <c r="C17" s="57"/>
      <c r="D17" s="57"/>
      <c r="E17" s="57"/>
      <c r="F17" s="57"/>
      <c r="G17" s="57"/>
      <c r="H17" s="57"/>
      <c r="I17" s="57"/>
    </row>
    <row r="18" spans="2:9" s="4" customFormat="1" ht="60" customHeight="1" hidden="1">
      <c r="B18" s="11" t="s">
        <v>8</v>
      </c>
      <c r="C18" s="12" t="s">
        <v>9</v>
      </c>
      <c r="D18" s="12" t="s">
        <v>34</v>
      </c>
      <c r="E18" s="13">
        <v>17400</v>
      </c>
      <c r="F18" s="61">
        <f>E18-200</f>
        <v>17200</v>
      </c>
      <c r="G18" s="62"/>
      <c r="H18" s="63" t="s">
        <v>10</v>
      </c>
      <c r="I18" s="64"/>
    </row>
    <row r="19" spans="2:9" s="4" customFormat="1" ht="64.5" customHeight="1" hidden="1">
      <c r="B19" s="14" t="s">
        <v>11</v>
      </c>
      <c r="C19" s="9" t="s">
        <v>9</v>
      </c>
      <c r="D19" s="9" t="s">
        <v>26</v>
      </c>
      <c r="E19" s="10">
        <f>E18+1500</f>
        <v>18900</v>
      </c>
      <c r="F19" s="46">
        <f>E19-200</f>
        <v>18700</v>
      </c>
      <c r="G19" s="47"/>
      <c r="H19" s="51" t="s">
        <v>10</v>
      </c>
      <c r="I19" s="52"/>
    </row>
    <row r="20" spans="2:9" s="4" customFormat="1" ht="60" customHeight="1" hidden="1">
      <c r="B20" s="14" t="s">
        <v>12</v>
      </c>
      <c r="C20" s="9" t="s">
        <v>9</v>
      </c>
      <c r="D20" s="9" t="s">
        <v>22</v>
      </c>
      <c r="E20" s="10">
        <f>E18+2000</f>
        <v>19400</v>
      </c>
      <c r="F20" s="46">
        <f>E20-200</f>
        <v>19200</v>
      </c>
      <c r="G20" s="47"/>
      <c r="H20" s="51" t="s">
        <v>32</v>
      </c>
      <c r="I20" s="52"/>
    </row>
    <row r="21" spans="2:9" s="4" customFormat="1" ht="60" customHeight="1" hidden="1">
      <c r="B21" s="20" t="s">
        <v>21</v>
      </c>
      <c r="C21" s="21" t="s">
        <v>9</v>
      </c>
      <c r="D21" s="21" t="s">
        <v>23</v>
      </c>
      <c r="E21" s="22">
        <f>E18+1500</f>
        <v>18900</v>
      </c>
      <c r="F21" s="48">
        <f>E21-200</f>
        <v>18700</v>
      </c>
      <c r="G21" s="48"/>
      <c r="H21" s="49" t="s">
        <v>10</v>
      </c>
      <c r="I21" s="50"/>
    </row>
    <row r="22" spans="2:9" s="4" customFormat="1" ht="60" customHeight="1" thickBot="1">
      <c r="B22" s="23" t="s">
        <v>13</v>
      </c>
      <c r="C22" s="24" t="s">
        <v>9</v>
      </c>
      <c r="D22" s="24" t="s">
        <v>24</v>
      </c>
      <c r="E22" s="25">
        <v>1000</v>
      </c>
      <c r="F22" s="58">
        <f>E22-300</f>
        <v>700</v>
      </c>
      <c r="G22" s="58"/>
      <c r="H22" s="59" t="s">
        <v>43</v>
      </c>
      <c r="I22" s="60"/>
    </row>
    <row r="23" spans="2:9" s="4" customFormat="1" ht="22.5" customHeight="1" thickBot="1">
      <c r="B23" s="56" t="s">
        <v>14</v>
      </c>
      <c r="C23" s="56"/>
      <c r="D23" s="56"/>
      <c r="E23" s="56"/>
      <c r="F23" s="56"/>
      <c r="G23" s="56"/>
      <c r="H23" s="56"/>
      <c r="I23" s="56"/>
    </row>
    <row r="24" spans="2:9" s="4" customFormat="1" ht="78" customHeight="1" thickBot="1">
      <c r="B24" s="23" t="s">
        <v>38</v>
      </c>
      <c r="C24" s="24" t="s">
        <v>9</v>
      </c>
      <c r="D24" s="24" t="s">
        <v>39</v>
      </c>
      <c r="E24" s="25">
        <v>21700</v>
      </c>
      <c r="F24" s="58">
        <f>E24-300</f>
        <v>21400</v>
      </c>
      <c r="G24" s="58"/>
      <c r="H24" s="59" t="s">
        <v>46</v>
      </c>
      <c r="I24" s="60"/>
    </row>
    <row r="25" spans="2:9" s="4" customFormat="1" ht="34.5" customHeight="1" hidden="1">
      <c r="B25" s="26" t="s">
        <v>15</v>
      </c>
      <c r="C25" s="27" t="s">
        <v>9</v>
      </c>
      <c r="D25" s="27" t="s">
        <v>28</v>
      </c>
      <c r="E25" s="28">
        <f>E19-500-300</f>
        <v>18100</v>
      </c>
      <c r="F25" s="53">
        <f>E25-200</f>
        <v>17900</v>
      </c>
      <c r="G25" s="53"/>
      <c r="H25" s="54" t="s">
        <v>27</v>
      </c>
      <c r="I25" s="55"/>
    </row>
    <row r="26" spans="2:9" s="4" customFormat="1" ht="35.25" customHeight="1" hidden="1">
      <c r="B26" s="14" t="s">
        <v>33</v>
      </c>
      <c r="C26" s="9" t="s">
        <v>9</v>
      </c>
      <c r="D26" s="9" t="s">
        <v>35</v>
      </c>
      <c r="E26" s="10">
        <f>E18-420</f>
        <v>16980</v>
      </c>
      <c r="F26" s="43">
        <f>E26-200</f>
        <v>16780</v>
      </c>
      <c r="G26" s="43"/>
      <c r="H26" s="38" t="s">
        <v>37</v>
      </c>
      <c r="I26" s="39"/>
    </row>
    <row r="27" spans="2:9" s="4" customFormat="1" ht="34.5" customHeight="1" hidden="1">
      <c r="B27" s="14" t="s">
        <v>16</v>
      </c>
      <c r="C27" s="9" t="s">
        <v>9</v>
      </c>
      <c r="D27" s="9" t="s">
        <v>29</v>
      </c>
      <c r="E27" s="10">
        <f>E20-550</f>
        <v>18850</v>
      </c>
      <c r="F27" s="43">
        <f>E27-200</f>
        <v>18650</v>
      </c>
      <c r="G27" s="43"/>
      <c r="H27" s="38" t="s">
        <v>27</v>
      </c>
      <c r="I27" s="39"/>
    </row>
    <row r="28" spans="2:9" s="4" customFormat="1" ht="12" customHeight="1" hidden="1" thickBot="1">
      <c r="B28" s="15" t="s">
        <v>17</v>
      </c>
      <c r="C28" s="16" t="s">
        <v>9</v>
      </c>
      <c r="D28" s="16" t="s">
        <v>25</v>
      </c>
      <c r="E28" s="17">
        <f>E18-750</f>
        <v>16650</v>
      </c>
      <c r="F28" s="40">
        <f>E28-200</f>
        <v>16450</v>
      </c>
      <c r="G28" s="40"/>
      <c r="H28" s="41">
        <v>0.05</v>
      </c>
      <c r="I28" s="42"/>
    </row>
    <row r="29" spans="2:9" s="4" customFormat="1" ht="12" customHeight="1">
      <c r="B29" s="29"/>
      <c r="C29" s="30"/>
      <c r="D29" s="30"/>
      <c r="E29" s="31"/>
      <c r="F29" s="32"/>
      <c r="G29" s="32"/>
      <c r="H29" s="33"/>
      <c r="I29" s="33"/>
    </row>
    <row r="30" spans="2:9" s="4" customFormat="1" ht="31.5" customHeight="1">
      <c r="B30" s="44" t="s">
        <v>45</v>
      </c>
      <c r="C30" s="35"/>
      <c r="D30" s="35"/>
      <c r="E30" s="35"/>
      <c r="F30" s="35"/>
      <c r="G30" s="35"/>
      <c r="H30" s="35"/>
      <c r="I30" s="45"/>
    </row>
    <row r="31" spans="2:9" ht="28.5" customHeight="1">
      <c r="B31" s="73" t="s">
        <v>18</v>
      </c>
      <c r="C31" s="74"/>
      <c r="D31" s="74"/>
      <c r="E31" s="34"/>
      <c r="F31" s="75">
        <v>150</v>
      </c>
      <c r="G31" s="75"/>
      <c r="H31" s="75" t="s">
        <v>19</v>
      </c>
      <c r="I31" s="76"/>
    </row>
    <row r="32" spans="2:9" ht="28.5" customHeight="1" hidden="1" thickBot="1">
      <c r="B32" s="77" t="s">
        <v>20</v>
      </c>
      <c r="C32" s="78"/>
      <c r="D32" s="78"/>
      <c r="E32" s="19"/>
      <c r="F32" s="36">
        <v>400</v>
      </c>
      <c r="G32" s="36"/>
      <c r="H32" s="36" t="s">
        <v>19</v>
      </c>
      <c r="I32" s="37"/>
    </row>
    <row r="33" spans="2:9" ht="28.5" customHeight="1">
      <c r="B33" s="82" t="s">
        <v>41</v>
      </c>
      <c r="C33" s="83"/>
      <c r="D33" s="83"/>
      <c r="E33" s="18"/>
      <c r="F33" s="84" t="s">
        <v>42</v>
      </c>
      <c r="G33" s="85"/>
      <c r="H33" s="85"/>
      <c r="I33" s="86"/>
    </row>
    <row r="34" spans="2:9" ht="28.5" customHeight="1" thickBot="1">
      <c r="B34" s="79" t="s">
        <v>36</v>
      </c>
      <c r="C34" s="80"/>
      <c r="D34" s="80"/>
      <c r="E34" s="80"/>
      <c r="F34" s="80"/>
      <c r="G34" s="80"/>
      <c r="H34" s="80"/>
      <c r="I34" s="81"/>
    </row>
    <row r="35" ht="18.75" customHeight="1">
      <c r="B35" s="7"/>
    </row>
    <row r="36" spans="2:3" ht="15.75" customHeight="1">
      <c r="B36" s="8" t="s">
        <v>31</v>
      </c>
      <c r="C36" s="8"/>
    </row>
    <row r="37" spans="2:6" ht="15.75" customHeight="1">
      <c r="B37" s="8"/>
      <c r="C37" s="72" t="s">
        <v>40</v>
      </c>
      <c r="D37" s="72"/>
      <c r="E37" s="72"/>
      <c r="F37" s="72"/>
    </row>
    <row r="38" spans="3:6" ht="36.75" customHeight="1">
      <c r="C38" s="72"/>
      <c r="D38" s="72"/>
      <c r="E38" s="72"/>
      <c r="F38" s="72"/>
    </row>
    <row r="39" ht="15.75" customHeight="1"/>
    <row r="40" ht="15.75" customHeight="1"/>
  </sheetData>
  <sheetProtection selectLockedCells="1" selectUnlockedCells="1"/>
  <mergeCells count="41">
    <mergeCell ref="C38:F38"/>
    <mergeCell ref="B31:D31"/>
    <mergeCell ref="F31:G31"/>
    <mergeCell ref="H31:I31"/>
    <mergeCell ref="B32:D32"/>
    <mergeCell ref="C37:F37"/>
    <mergeCell ref="B34:I34"/>
    <mergeCell ref="B33:D33"/>
    <mergeCell ref="F33:I33"/>
    <mergeCell ref="F32:G32"/>
    <mergeCell ref="B7:K9"/>
    <mergeCell ref="B14:B16"/>
    <mergeCell ref="C14:C16"/>
    <mergeCell ref="D14:D16"/>
    <mergeCell ref="E14:E16"/>
    <mergeCell ref="F14:G16"/>
    <mergeCell ref="H14:I16"/>
    <mergeCell ref="B17:I17"/>
    <mergeCell ref="F24:G24"/>
    <mergeCell ref="F22:G22"/>
    <mergeCell ref="H22:I22"/>
    <mergeCell ref="H24:I24"/>
    <mergeCell ref="F20:G20"/>
    <mergeCell ref="H20:I20"/>
    <mergeCell ref="F18:G18"/>
    <mergeCell ref="H18:I18"/>
    <mergeCell ref="F26:G26"/>
    <mergeCell ref="F19:G19"/>
    <mergeCell ref="F21:G21"/>
    <mergeCell ref="H21:I21"/>
    <mergeCell ref="H19:I19"/>
    <mergeCell ref="H26:I26"/>
    <mergeCell ref="F25:G25"/>
    <mergeCell ref="H25:I25"/>
    <mergeCell ref="B23:I23"/>
    <mergeCell ref="H32:I32"/>
    <mergeCell ref="H27:I27"/>
    <mergeCell ref="F28:G28"/>
    <mergeCell ref="H28:I28"/>
    <mergeCell ref="F27:G27"/>
    <mergeCell ref="B30:I3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dcterms:modified xsi:type="dcterms:W3CDTF">2023-10-06T07:58:30Z</dcterms:modified>
  <cp:category/>
  <cp:version/>
  <cp:contentType/>
  <cp:contentStatus/>
</cp:coreProperties>
</file>